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5875" windowHeight="10620" activeTab="1"/>
  </bookViews>
  <sheets>
    <sheet name="төсөл-1" sheetId="2" r:id="rId1"/>
    <sheet name="төсөл-1.1" sheetId="1" r:id="rId2"/>
  </sheets>
  <calcPr calcId="145621"/>
</workbook>
</file>

<file path=xl/calcChain.xml><?xml version="1.0" encoding="utf-8"?>
<calcChain xmlns="http://schemas.openxmlformats.org/spreadsheetml/2006/main">
  <c r="C79" i="1" l="1"/>
  <c r="E56" i="1"/>
  <c r="E79" i="1" s="1"/>
  <c r="D56" i="1" l="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7" i="1"/>
  <c r="D58" i="1"/>
  <c r="D59" i="1"/>
  <c r="D60" i="1"/>
  <c r="D61" i="1"/>
  <c r="D62" i="1"/>
  <c r="D63" i="1"/>
  <c r="D64" i="1"/>
  <c r="D65" i="1"/>
  <c r="D66" i="1"/>
  <c r="D67" i="1"/>
  <c r="D68" i="1"/>
  <c r="D69" i="1"/>
  <c r="D70" i="1"/>
  <c r="D71" i="1"/>
  <c r="D72" i="1"/>
  <c r="D73" i="1"/>
  <c r="D74" i="1"/>
  <c r="D75" i="1"/>
  <c r="D76" i="1"/>
  <c r="D77" i="1"/>
  <c r="D78" i="1"/>
  <c r="D12" i="1"/>
  <c r="E15" i="2" l="1"/>
  <c r="F15" i="2"/>
  <c r="G15" i="2"/>
  <c r="D79" i="1" l="1"/>
  <c r="G11" i="2" l="1"/>
</calcChain>
</file>

<file path=xl/sharedStrings.xml><?xml version="1.0" encoding="utf-8"?>
<sst xmlns="http://schemas.openxmlformats.org/spreadsheetml/2006/main" count="143" uniqueCount="119">
  <si>
    <t>МАЯГТ 5. ТӨСВИЙН ЕРӨНХИЙЛӨН ЗАХИРАГЧИЙН ТӨСВИЙН УРСГАЛ ЗАРЛАГЫН САНАЛ</t>
  </si>
  <si>
    <t>Код</t>
  </si>
  <si>
    <t>Нийт өөрчлөлт</t>
  </si>
  <si>
    <t>Нөлөөлөгч хүчин зүйлс</t>
  </si>
  <si>
    <t>УИХ, Засгийн газрын бодлогын шийдвэрээр үнэ, тарифт орсон өөрчлөлт</t>
  </si>
  <si>
    <t>Тогтмол зардлын үнийн өсөлтөөр орох өөрчлөлт</t>
  </si>
  <si>
    <t>Инфляци (зөвхөн Сангийн яам тогтооно)</t>
  </si>
  <si>
    <t>Хууль, эрх зүйн хүрээний өөрчлөлт</t>
  </si>
  <si>
    <t>Өмнөх жилийн дундуур хэрэгжиж эхэлсэн арга хэмжээний бүтэн жилийн зардал</t>
  </si>
  <si>
    <t>Шинээр ашиглалтад орсон өмч хөрөнгийн урсгал зардал</t>
  </si>
  <si>
    <t>Хөтөлбөр, арга хэмжээнд орсон өөрчлөлт</t>
  </si>
  <si>
    <t>Бусад макро эдийн засгийн нөлөөгөөр орох өөрчлөлт</t>
  </si>
  <si>
    <t>Үйлчилгээ үзүүлэх хамрах хүрээ, хүн амын тооны өөрчлөлт</t>
  </si>
  <si>
    <t>Ханшийн өөрчлөлт (зөвхөн Сангийн яам тогтооно)</t>
  </si>
  <si>
    <t>.12.</t>
  </si>
  <si>
    <t>11=1+2+3+4+5+6+7+8+9+10</t>
  </si>
  <si>
    <t>11+12</t>
  </si>
  <si>
    <t>.1.</t>
  </si>
  <si>
    <t>.2.</t>
  </si>
  <si>
    <t>.3.</t>
  </si>
  <si>
    <t>.4.</t>
  </si>
  <si>
    <t>.5.</t>
  </si>
  <si>
    <t>.6.</t>
  </si>
  <si>
    <t>.7.</t>
  </si>
  <si>
    <t>.8.</t>
  </si>
  <si>
    <t>.9.</t>
  </si>
  <si>
    <t>.10.</t>
  </si>
  <si>
    <t>ххх</t>
  </si>
  <si>
    <t xml:space="preserve">Үндсэн цалин </t>
  </si>
  <si>
    <t>Нэмэгдэл</t>
  </si>
  <si>
    <t>Хөнгөлөлт</t>
  </si>
  <si>
    <t>Урамшуулал</t>
  </si>
  <si>
    <t>Тэтгэврийн даатгал</t>
  </si>
  <si>
    <t>Тэтгэмжийн даатгал</t>
  </si>
  <si>
    <t>ҮОМШӨ-ний даатгал</t>
  </si>
  <si>
    <t>Ажилгүйдлийн даатгал</t>
  </si>
  <si>
    <t>Эрүүл мэндийн даатгал</t>
  </si>
  <si>
    <t>Гэрэл, цахилгаан</t>
  </si>
  <si>
    <t>Түлш, халаалт</t>
  </si>
  <si>
    <t>Цэвэр, бохир ус</t>
  </si>
  <si>
    <t>Түрээс</t>
  </si>
  <si>
    <t>Бичиг хэрэг</t>
  </si>
  <si>
    <t>Тээвэр, шатахуун</t>
  </si>
  <si>
    <t>Шуудан, холбоо</t>
  </si>
  <si>
    <t>Ном, хэвлэл</t>
  </si>
  <si>
    <t>Багаж, хэрэгсэл</t>
  </si>
  <si>
    <t>Тавилга</t>
  </si>
  <si>
    <t>Хөдөлмөр хамгааллын хэрэглэл</t>
  </si>
  <si>
    <t>Бага үнэтэй, түргэн элэгдэх, ахуйн эд зүйлс</t>
  </si>
  <si>
    <t>Програм хангамж, мэдээллийн технологи</t>
  </si>
  <si>
    <t>Гадаад албан томилолт</t>
  </si>
  <si>
    <t>Дотоод албан томилолт</t>
  </si>
  <si>
    <t>Зочин төлөөлөгч хүлээн авах</t>
  </si>
  <si>
    <t>Сургалт, хурал зөвлөгөөн зохион байгуулах</t>
  </si>
  <si>
    <t>Төрийн албан хаагчдын мэргэжил мэргэшүүлэх</t>
  </si>
  <si>
    <t>Урсгал засвар</t>
  </si>
  <si>
    <t>Банк, санхүүгийн үйлчилгээ</t>
  </si>
  <si>
    <t>Аудит, баталгаажуулалт, зэрэглэл тогтоох</t>
  </si>
  <si>
    <t>Даатгал</t>
  </si>
  <si>
    <t>Харуул, хамгаалалтын хөлс</t>
  </si>
  <si>
    <t>Мэдээлэл, сурталчилгаа</t>
  </si>
  <si>
    <t>Газар, байгалийн баялаг ашигласны түрээс, төлбөр</t>
  </si>
  <si>
    <t>Тээврийн хэрэгслийн оношилгоо</t>
  </si>
  <si>
    <t>Тээврийн хэрэгслийн татвар</t>
  </si>
  <si>
    <t>Төлбөр, хураамж болон бараа, үйлчилгээний бусад зардал</t>
  </si>
  <si>
    <t>Хичээл, үйлдвэрлэлийн дадлага хийх</t>
  </si>
  <si>
    <t>Нормын хувцас, зөөлөн эдлэл</t>
  </si>
  <si>
    <t>Хоол</t>
  </si>
  <si>
    <t>Эм</t>
  </si>
  <si>
    <t>Холбооны суваг ашигласны хөлс</t>
  </si>
  <si>
    <t>Засгийн газрын нөөц хөрөнгө</t>
  </si>
  <si>
    <t>Орон нутгийн нөөц хөрөнгө</t>
  </si>
  <si>
    <t>Эрсдэлийн сангийн нөөц хөрөнгө</t>
  </si>
  <si>
    <t>Урлаг, соёл, эрдэм шинжилгээний уран бүтээл, судалгаа, шинжилгээ</t>
  </si>
  <si>
    <t>Сургалтын тэтгэлэг болон боловсролын бусад тэтгэмж</t>
  </si>
  <si>
    <t>Нөхөн төлбөр</t>
  </si>
  <si>
    <t xml:space="preserve">Зөвлөх үйлчилгээ </t>
  </si>
  <si>
    <t>Ашгийн бус байгууллагад олгох дэмжлэг</t>
  </si>
  <si>
    <t>Гадаадын олон улсын байгууллагын гишүүнчлэлийн хураамж</t>
  </si>
  <si>
    <t>Олон улсын байгууллага, гадаадын ЗГ-т олгох бусад шилжүүлэг</t>
  </si>
  <si>
    <t>Хүүгийн зардал - дотоод</t>
  </si>
  <si>
    <t>Хүүгийн зардал - гадаад</t>
  </si>
  <si>
    <t>Төрийн өмчит байгууллагад олгох татаас</t>
  </si>
  <si>
    <t>Хувийн хэвшлийн байгууллагад олгох татаас</t>
  </si>
  <si>
    <t>Олон улсын байгууллага, гадаадын ЗГ-т олгох хандив, тусламж</t>
  </si>
  <si>
    <t>Төсвийн түвшин хоорондын шилжүүлэг</t>
  </si>
  <si>
    <t>Тэтгэвэрт гарахад олгох 1 удаагийн тэтгэмж</t>
  </si>
  <si>
    <t>Ээлжийн амралтаар орон нутаг явах зардал</t>
  </si>
  <si>
    <t>Ажил олгогчоос олгох тэтгэмж, дэмжлэг</t>
  </si>
  <si>
    <t>Нийт</t>
  </si>
  <si>
    <t>Гарсан шийдвэрүүд</t>
  </si>
  <si>
    <t>...</t>
  </si>
  <si>
    <t>Тайлбар:</t>
  </si>
  <si>
    <t>МАЯГТ 1. ТӨСВИЙН ЕРӨНХИЙЛӨН ЗАХИРАГЧИЙН ТӨСВИЙН САНАЛЫН ТОВЧОО</t>
  </si>
  <si>
    <t xml:space="preserve">Ерөнхий мэдээлэл </t>
  </si>
  <si>
    <t xml:space="preserve">Төсвийн Ерөнхийлөн Захирагч: </t>
  </si>
  <si>
    <t>ЦЕГ</t>
  </si>
  <si>
    <t>Код:</t>
  </si>
  <si>
    <t>(мянган төгрөгөөр)</t>
  </si>
  <si>
    <t>4. зөрүү (2-1)</t>
  </si>
  <si>
    <t xml:space="preserve">Ажиллагчдын  тоо: </t>
  </si>
  <si>
    <t xml:space="preserve">Нийт </t>
  </si>
  <si>
    <t>Үндсэн</t>
  </si>
  <si>
    <t>Гэрээт</t>
  </si>
  <si>
    <t xml:space="preserve">Маягт 1.а  Шийдвэрлэвэл зохих  томоохон арга хэмжээний талаарх тодорхойлолт </t>
  </si>
  <si>
    <t>Тулгамдсан асуудлууд :</t>
  </si>
  <si>
    <t>Хэрхэн шийдвэрлэх тухай санал</t>
  </si>
  <si>
    <t xml:space="preserve">Санхүүжилтийн эх үүсвэрийн талаар санал </t>
  </si>
  <si>
    <t xml:space="preserve">Санхүүгийн нөлөөлөл: </t>
  </si>
  <si>
    <t xml:space="preserve">Эх үүсвэр </t>
  </si>
  <si>
    <t>2016 оны төсвийн хязгаар</t>
  </si>
  <si>
    <t>2017 оны төсөв</t>
  </si>
  <si>
    <t>Үндсэн үйл ажиллагааны орлого</t>
  </si>
  <si>
    <t xml:space="preserve">1. 2017 оны  төсвийн багц: </t>
  </si>
  <si>
    <t>2. 2016 оны төсвийн хязгаар :</t>
  </si>
  <si>
    <t xml:space="preserve">3. 2016 онд хэрэгжүүлсэн 1 удаагийн шинжтэй арга хэмжээний дүн </t>
  </si>
  <si>
    <r>
      <t xml:space="preserve">Нийслэлийн засаг даргын тамгын газартай  замын цагдаа 120 албан хаагч ажиллуулах гэрээний 2017 оны 2.057.835,5 төгрөгийн төсөл, Иргэний нисэхийн ерөнхий газартай 16 алба хаагч ажиллуулах гэрээний 202.859,7 төгрөг, мөн  Эрдэнэт үйлдвэрийн гэрээт 220 алба хаагчдын </t>
    </r>
    <r>
      <rPr>
        <sz val="11"/>
        <color rgb="FFFF0000"/>
        <rFont val="Times New Roman"/>
        <family val="1"/>
      </rPr>
      <t xml:space="preserve"> </t>
    </r>
    <r>
      <rPr>
        <sz val="11"/>
        <rFont val="Times New Roman"/>
        <family val="1"/>
      </rPr>
      <t>80.0</t>
    </r>
    <r>
      <rPr>
        <sz val="11"/>
        <color theme="1"/>
        <rFont val="Times New Roman"/>
        <family val="1"/>
        <charset val="204"/>
      </rPr>
      <t xml:space="preserve"> сая төгрөгийн хувцас, УБТЗ-ын ХНН-ийн гэрээт 95 алба хаагчийн  40.0 сая төгрөгийн хувцас, Монгол банкны 96 алба хаагчийн хувцсанд 30.0 сая төгрөг,</t>
    </r>
    <r>
      <rPr>
        <b/>
        <sz val="11"/>
        <color theme="1"/>
        <rFont val="Times New Roman"/>
        <family val="1"/>
      </rPr>
      <t xml:space="preserve"> бүгд </t>
    </r>
    <r>
      <rPr>
        <b/>
        <sz val="11"/>
        <rFont val="Times New Roman"/>
        <family val="1"/>
      </rPr>
      <t>2.410.695,2</t>
    </r>
    <r>
      <rPr>
        <b/>
        <sz val="11"/>
        <color theme="1"/>
        <rFont val="Times New Roman"/>
        <family val="1"/>
      </rPr>
      <t xml:space="preserve"> </t>
    </r>
    <r>
      <rPr>
        <sz val="11"/>
        <color theme="1"/>
        <rFont val="Times New Roman"/>
        <family val="1"/>
        <charset val="204"/>
      </rPr>
      <t xml:space="preserve"> төгрөгийн төсөв  төсөвлөв.</t>
    </r>
  </si>
  <si>
    <t>Цагдаагийн гэрээт хамгаалалт</t>
  </si>
  <si>
    <t>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</si>
</sst>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35"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sz val="10"/>
      <name val="Arial"/>
      <family val="2"/>
    </font>
    <font>
      <b/>
      <sz val="11"/>
      <name val="Times New Roman"/>
      <family val="1"/>
      <charset val="204"/>
    </font>
    <font>
      <sz val="11"/>
      <name val="Times New Roman"/>
      <family val="1"/>
      <charset val="204"/>
    </font>
    <font>
      <b/>
      <sz val="11"/>
      <name val="Arial"/>
      <family val="2"/>
      <charset val="204"/>
    </font>
    <font>
      <sz val="11"/>
      <color theme="1"/>
      <name val="Times New Roman"/>
      <family val="1"/>
      <charset val="204"/>
    </font>
    <font>
      <b/>
      <u/>
      <sz val="11"/>
      <color rgb="FF000000"/>
      <name val="Times New Roman"/>
      <family val="1"/>
      <charset val="204"/>
    </font>
    <font>
      <sz val="10"/>
      <color rgb="FF000000"/>
      <name val="Times New Roman"/>
      <family val="1"/>
      <charset val="204"/>
    </font>
    <font>
      <b/>
      <sz val="10"/>
      <color rgb="FF000000"/>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9"/>
      <color theme="1"/>
      <name val="Times New Roman"/>
      <family val="1"/>
      <charset val="204"/>
    </font>
    <font>
      <sz val="11"/>
      <color theme="1"/>
      <name val="Arial"/>
      <family val="2"/>
      <charset val="204"/>
    </font>
    <font>
      <sz val="10"/>
      <color theme="1"/>
      <name val="Arial"/>
      <family val="2"/>
      <charset val="204"/>
    </font>
    <font>
      <b/>
      <sz val="10"/>
      <color theme="1"/>
      <name val="Arial"/>
      <family val="2"/>
      <charset val="204"/>
    </font>
    <font>
      <b/>
      <u/>
      <sz val="8"/>
      <color theme="1"/>
      <name val="Arial"/>
      <family val="2"/>
      <charset val="204"/>
    </font>
    <font>
      <sz val="8"/>
      <color theme="1"/>
      <name val="Arial"/>
      <family val="2"/>
      <charset val="204"/>
    </font>
    <font>
      <b/>
      <u/>
      <sz val="10"/>
      <color theme="1"/>
      <name val="Arial"/>
      <family val="2"/>
      <charset val="204"/>
    </font>
    <font>
      <sz val="10"/>
      <color theme="1"/>
      <name val="Calibri"/>
      <family val="2"/>
      <scheme val="minor"/>
    </font>
    <font>
      <b/>
      <sz val="8"/>
      <color theme="1"/>
      <name val="Arial"/>
      <family val="2"/>
      <charset val="204"/>
    </font>
    <font>
      <sz val="10"/>
      <color rgb="FF3F3F76"/>
      <name val="Times New Roman"/>
      <family val="1"/>
      <charset val="204"/>
    </font>
    <font>
      <i/>
      <sz val="10"/>
      <color rgb="FF000000"/>
      <name val="Times New Roman"/>
      <family val="1"/>
      <charset val="204"/>
    </font>
    <font>
      <b/>
      <sz val="10"/>
      <color rgb="FFFFFFFF"/>
      <name val="Times New Roman"/>
      <family val="1"/>
      <charset val="204"/>
    </font>
    <font>
      <sz val="11"/>
      <color rgb="FF000000"/>
      <name val="Times New Roman"/>
      <family val="1"/>
      <charset val="204"/>
    </font>
    <font>
      <i/>
      <sz val="10"/>
      <color theme="1"/>
      <name val="Times New Roman"/>
      <family val="1"/>
      <charset val="204"/>
    </font>
    <font>
      <b/>
      <sz val="11"/>
      <color rgb="FF000000"/>
      <name val="Times New Roman"/>
      <family val="1"/>
      <charset val="204"/>
    </font>
    <font>
      <b/>
      <sz val="11"/>
      <color theme="1"/>
      <name val="Arial"/>
      <family val="2"/>
      <charset val="204"/>
    </font>
    <font>
      <sz val="11"/>
      <color rgb="FFFF0000"/>
      <name val="Times New Roman"/>
      <family val="1"/>
    </font>
    <font>
      <sz val="11"/>
      <name val="Times New Roman"/>
      <family val="1"/>
    </font>
    <font>
      <b/>
      <sz val="11"/>
      <color theme="1"/>
      <name val="Times New Roman"/>
      <family val="1"/>
    </font>
    <font>
      <b/>
      <sz val="11"/>
      <name val="Times New Roman"/>
      <family val="1"/>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
      <patternFill patternType="lightUp">
        <bgColor theme="0"/>
      </patternFill>
    </fill>
    <fill>
      <patternFill patternType="solid">
        <fgColor theme="4" tint="0.59999389629810485"/>
        <bgColor indexed="64"/>
      </patternFill>
    </fill>
    <fill>
      <patternFill patternType="solid">
        <fgColor rgb="FF4F81BD"/>
        <bgColor indexed="64"/>
      </patternFill>
    </fill>
    <fill>
      <patternFill patternType="solid">
        <fgColor theme="3" tint="0.39997558519241921"/>
        <bgColor indexed="64"/>
      </patternFill>
    </fill>
  </fills>
  <borders count="25">
    <border>
      <left/>
      <right/>
      <top/>
      <bottom/>
      <diagonal/>
    </border>
    <border>
      <left/>
      <right/>
      <top/>
      <bottom style="thick">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9">
    <xf numFmtId="0" fontId="0" fillId="0" borderId="0"/>
    <xf numFmtId="0" fontId="3" fillId="0" borderId="0"/>
    <xf numFmtId="43" fontId="3" fillId="0" borderId="0" applyFont="0" applyFill="0" applyBorder="0" applyAlignment="0" applyProtection="0"/>
    <xf numFmtId="0" fontId="2" fillId="0" borderId="1" applyNumberFormat="0" applyFill="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43" fontId="1" fillId="0" borderId="0" applyFont="0" applyFill="0" applyBorder="0" applyAlignment="0" applyProtection="0"/>
  </cellStyleXfs>
  <cellXfs count="136">
    <xf numFmtId="0" fontId="0" fillId="0" borderId="0" xfId="0"/>
    <xf numFmtId="0" fontId="3" fillId="0" borderId="0" xfId="1"/>
    <xf numFmtId="0" fontId="16" fillId="2" borderId="0" xfId="1" applyFont="1" applyFill="1"/>
    <xf numFmtId="0" fontId="17" fillId="2" borderId="0" xfId="1" applyFont="1" applyFill="1" applyAlignment="1">
      <alignment horizontal="right" vertical="center"/>
    </xf>
    <xf numFmtId="0" fontId="18" fillId="5" borderId="0" xfId="1" applyFont="1" applyFill="1" applyAlignment="1">
      <alignment horizontal="center" vertical="center" wrapText="1"/>
    </xf>
    <xf numFmtId="0" fontId="19" fillId="2" borderId="2" xfId="14" applyFont="1" applyFill="1" applyBorder="1" applyAlignment="1">
      <alignment vertical="center"/>
    </xf>
    <xf numFmtId="0" fontId="20" fillId="2" borderId="2" xfId="14" applyFont="1" applyFill="1" applyBorder="1" applyAlignment="1">
      <alignment vertical="center"/>
    </xf>
    <xf numFmtId="0" fontId="20" fillId="2" borderId="2" xfId="1" applyFont="1" applyFill="1" applyBorder="1" applyAlignment="1">
      <alignment horizontal="center" vertical="center" wrapText="1"/>
    </xf>
    <xf numFmtId="0" fontId="20" fillId="5" borderId="2" xfId="1" applyFont="1" applyFill="1" applyBorder="1" applyAlignment="1">
      <alignment vertical="center" wrapText="1"/>
    </xf>
    <xf numFmtId="0" fontId="21" fillId="2" borderId="0" xfId="14" applyFont="1" applyFill="1" applyBorder="1" applyAlignment="1">
      <alignment vertical="center"/>
    </xf>
    <xf numFmtId="0" fontId="17" fillId="2" borderId="0" xfId="14" applyFont="1" applyFill="1" applyBorder="1" applyAlignment="1">
      <alignment vertical="center"/>
    </xf>
    <xf numFmtId="0" fontId="22" fillId="2" borderId="0" xfId="1" applyFont="1" applyFill="1"/>
    <xf numFmtId="0" fontId="17" fillId="2" borderId="0" xfId="1" applyFont="1" applyFill="1" applyAlignment="1">
      <alignment horizontal="center" vertical="center" wrapText="1"/>
    </xf>
    <xf numFmtId="0" fontId="17" fillId="5" borderId="0" xfId="1" applyFont="1" applyFill="1" applyAlignment="1">
      <alignment vertical="center" wrapText="1"/>
    </xf>
    <xf numFmtId="0" fontId="17" fillId="2" borderId="0" xfId="1" applyFont="1" applyFill="1"/>
    <xf numFmtId="0" fontId="17" fillId="5" borderId="0" xfId="1" applyFont="1" applyFill="1"/>
    <xf numFmtId="0" fontId="17" fillId="2" borderId="16" xfId="1" applyFont="1" applyFill="1" applyBorder="1"/>
    <xf numFmtId="0" fontId="22" fillId="2" borderId="16" xfId="1" applyFont="1" applyFill="1" applyBorder="1"/>
    <xf numFmtId="0" fontId="20" fillId="2" borderId="6" xfId="1" applyFont="1" applyFill="1" applyBorder="1" applyAlignment="1">
      <alignment horizontal="center"/>
    </xf>
    <xf numFmtId="0" fontId="20" fillId="2" borderId="15" xfId="1" applyFont="1" applyFill="1" applyBorder="1" applyAlignment="1">
      <alignment horizontal="center"/>
    </xf>
    <xf numFmtId="0" fontId="17" fillId="2" borderId="2" xfId="1" applyFont="1" applyFill="1" applyBorder="1" applyAlignment="1">
      <alignment horizontal="center" vertical="center"/>
    </xf>
    <xf numFmtId="0" fontId="17" fillId="2" borderId="17" xfId="1" applyFont="1" applyFill="1" applyBorder="1"/>
    <xf numFmtId="0" fontId="17" fillId="2" borderId="17" xfId="1" applyFont="1" applyFill="1" applyBorder="1" applyAlignment="1"/>
    <xf numFmtId="0" fontId="17" fillId="2" borderId="5" xfId="1" applyFont="1" applyFill="1" applyBorder="1" applyAlignment="1">
      <alignment horizontal="center" vertical="center"/>
    </xf>
    <xf numFmtId="0" fontId="17" fillId="2" borderId="5" xfId="1" applyFont="1" applyFill="1" applyBorder="1"/>
    <xf numFmtId="0" fontId="17" fillId="2" borderId="5" xfId="1" applyFont="1" applyFill="1" applyBorder="1" applyAlignment="1"/>
    <xf numFmtId="0" fontId="16" fillId="2" borderId="5" xfId="1" applyFont="1" applyFill="1" applyBorder="1"/>
    <xf numFmtId="0" fontId="16" fillId="2" borderId="5" xfId="1" applyFont="1" applyFill="1" applyBorder="1" applyAlignment="1"/>
    <xf numFmtId="0" fontId="21" fillId="2" borderId="0" xfId="1" applyFont="1" applyFill="1"/>
    <xf numFmtId="0" fontId="23" fillId="2" borderId="0" xfId="14" applyFont="1" applyFill="1" applyBorder="1" applyAlignment="1">
      <alignment horizontal="center" vertical="center"/>
    </xf>
    <xf numFmtId="0" fontId="18" fillId="2" borderId="0" xfId="14" applyFont="1" applyFill="1" applyBorder="1" applyAlignment="1">
      <alignment vertical="center"/>
    </xf>
    <xf numFmtId="0" fontId="17" fillId="2" borderId="0" xfId="1" applyFont="1" applyFill="1" applyAlignment="1">
      <alignment horizontal="right" vertical="center" wrapText="1"/>
    </xf>
    <xf numFmtId="0" fontId="20" fillId="2" borderId="0" xfId="14" applyFont="1" applyFill="1" applyBorder="1" applyAlignment="1">
      <alignment horizontal="center" vertical="center"/>
    </xf>
    <xf numFmtId="0" fontId="18" fillId="2" borderId="16" xfId="1" applyFont="1" applyFill="1" applyBorder="1" applyAlignment="1">
      <alignment horizontal="center"/>
    </xf>
    <xf numFmtId="0" fontId="18" fillId="2" borderId="0" xfId="1" applyFont="1" applyFill="1" applyBorder="1" applyAlignment="1">
      <alignment horizontal="center"/>
    </xf>
    <xf numFmtId="0" fontId="20" fillId="2" borderId="0" xfId="1" applyFont="1" applyFill="1" applyBorder="1" applyAlignment="1">
      <alignment horizontal="center"/>
    </xf>
    <xf numFmtId="0" fontId="17" fillId="2" borderId="0" xfId="1" applyFont="1" applyFill="1" applyBorder="1" applyAlignment="1"/>
    <xf numFmtId="0" fontId="16" fillId="2" borderId="0" xfId="1" applyFont="1" applyFill="1" applyBorder="1" applyAlignment="1"/>
    <xf numFmtId="43" fontId="20" fillId="2" borderId="0" xfId="2" applyFont="1" applyFill="1" applyAlignment="1">
      <alignment horizontal="center" vertical="center" wrapText="1"/>
    </xf>
    <xf numFmtId="43" fontId="20" fillId="2" borderId="0" xfId="2" applyFont="1" applyFill="1" applyAlignment="1">
      <alignment horizontal="right" vertical="center" wrapText="1"/>
    </xf>
    <xf numFmtId="164" fontId="20" fillId="2" borderId="0" xfId="2" applyNumberFormat="1" applyFont="1" applyFill="1" applyAlignment="1">
      <alignment horizontal="center" vertical="center" wrapText="1"/>
    </xf>
    <xf numFmtId="164" fontId="20" fillId="2" borderId="16" xfId="2" applyNumberFormat="1" applyFont="1" applyFill="1" applyBorder="1"/>
    <xf numFmtId="0" fontId="3" fillId="0" borderId="0" xfId="1"/>
    <xf numFmtId="0" fontId="9" fillId="0" borderId="0" xfId="1" applyFont="1" applyBorder="1"/>
    <xf numFmtId="0" fontId="6" fillId="2" borderId="0" xfId="1" applyFont="1" applyFill="1"/>
    <xf numFmtId="0" fontId="8" fillId="2" borderId="0" xfId="1" applyFont="1" applyFill="1"/>
    <xf numFmtId="0" fontId="10" fillId="0" borderId="0" xfId="1" applyFont="1" applyAlignment="1"/>
    <xf numFmtId="0" fontId="10" fillId="0" borderId="0" xfId="1" applyFont="1" applyBorder="1" applyAlignment="1"/>
    <xf numFmtId="0" fontId="8" fillId="0" borderId="0" xfId="1" applyFont="1" applyBorder="1"/>
    <xf numFmtId="0" fontId="10" fillId="0" borderId="22" xfId="1" applyFont="1" applyBorder="1" applyAlignment="1"/>
    <xf numFmtId="0" fontId="10" fillId="3" borderId="7" xfId="1" applyFont="1" applyFill="1" applyBorder="1" applyAlignment="1">
      <alignment horizontal="center" vertical="center"/>
    </xf>
    <xf numFmtId="0" fontId="10" fillId="0" borderId="0" xfId="1" applyFont="1"/>
    <xf numFmtId="0" fontId="11" fillId="0" borderId="0" xfId="1" applyFont="1"/>
    <xf numFmtId="0" fontId="12" fillId="0" borderId="0" xfId="1" applyFont="1"/>
    <xf numFmtId="0" fontId="11" fillId="0" borderId="7" xfId="1" applyFont="1" applyBorder="1" applyAlignment="1">
      <alignment horizontal="center"/>
    </xf>
    <xf numFmtId="0" fontId="10" fillId="3" borderId="7" xfId="1" applyFont="1" applyFill="1" applyBorder="1"/>
    <xf numFmtId="0" fontId="10" fillId="3" borderId="8" xfId="1" applyFont="1" applyFill="1" applyBorder="1"/>
    <xf numFmtId="0" fontId="13" fillId="0" borderId="0" xfId="1" applyFont="1" applyAlignment="1">
      <alignment vertical="center"/>
    </xf>
    <xf numFmtId="0" fontId="14" fillId="0" borderId="0" xfId="1" applyFont="1"/>
    <xf numFmtId="0" fontId="13" fillId="2" borderId="0" xfId="1" applyFont="1" applyFill="1" applyAlignment="1">
      <alignment vertical="center"/>
    </xf>
    <xf numFmtId="0" fontId="13" fillId="0" borderId="0" xfId="1" applyFont="1"/>
    <xf numFmtId="0" fontId="10" fillId="3" borderId="9" xfId="1" applyFont="1" applyFill="1" applyBorder="1"/>
    <xf numFmtId="0" fontId="10" fillId="3" borderId="10" xfId="1" applyFont="1" applyFill="1" applyBorder="1"/>
    <xf numFmtId="0" fontId="15" fillId="0" borderId="0" xfId="1" applyFont="1" applyBorder="1" applyAlignment="1">
      <alignment horizontal="center"/>
    </xf>
    <xf numFmtId="0" fontId="10" fillId="2" borderId="0" xfId="1" applyFont="1" applyFill="1" applyBorder="1"/>
    <xf numFmtId="164" fontId="20" fillId="2" borderId="0" xfId="2" applyNumberFormat="1" applyFont="1" applyFill="1" applyAlignment="1">
      <alignment horizontal="center" vertical="center" wrapText="1"/>
    </xf>
    <xf numFmtId="164" fontId="10" fillId="3" borderId="18" xfId="2" applyNumberFormat="1" applyFont="1" applyFill="1" applyBorder="1"/>
    <xf numFmtId="164" fontId="10" fillId="3" borderId="7" xfId="2" applyNumberFormat="1" applyFont="1" applyFill="1" applyBorder="1"/>
    <xf numFmtId="164" fontId="24" fillId="3" borderId="10" xfId="1" applyNumberFormat="1" applyFont="1" applyFill="1" applyBorder="1" applyAlignment="1">
      <alignment horizontal="center" vertical="center"/>
    </xf>
    <xf numFmtId="164" fontId="24" fillId="3" borderId="7" xfId="1" applyNumberFormat="1" applyFont="1" applyFill="1" applyBorder="1" applyAlignment="1">
      <alignment horizontal="center" vertical="center"/>
    </xf>
    <xf numFmtId="43" fontId="24" fillId="6" borderId="7" xfId="1" applyNumberFormat="1" applyFont="1" applyFill="1" applyBorder="1" applyAlignment="1">
      <alignment horizontal="center" vertical="center"/>
    </xf>
    <xf numFmtId="164" fontId="20" fillId="2" borderId="0" xfId="38" applyNumberFormat="1" applyFont="1" applyFill="1"/>
    <xf numFmtId="43" fontId="17" fillId="2" borderId="0" xfId="1" applyNumberFormat="1" applyFont="1" applyFill="1"/>
    <xf numFmtId="0" fontId="20" fillId="2" borderId="15" xfId="1" applyFont="1" applyFill="1" applyBorder="1" applyAlignment="1">
      <alignment horizontal="center" vertical="center" wrapText="1"/>
    </xf>
    <xf numFmtId="0" fontId="11" fillId="0" borderId="0" xfId="1" applyFont="1" applyBorder="1" applyAlignment="1">
      <alignment horizontal="center"/>
    </xf>
    <xf numFmtId="0" fontId="15" fillId="0" borderId="3" xfId="1" applyFont="1" applyBorder="1" applyAlignment="1">
      <alignment horizontal="center"/>
    </xf>
    <xf numFmtId="0" fontId="15" fillId="0" borderId="5" xfId="1" applyFont="1" applyBorder="1" applyAlignment="1">
      <alignment horizontal="center"/>
    </xf>
    <xf numFmtId="0" fontId="15" fillId="0" borderId="4"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0" fontId="8" fillId="0" borderId="4" xfId="1" applyFont="1" applyBorder="1" applyAlignment="1">
      <alignment horizontal="center"/>
    </xf>
    <xf numFmtId="0" fontId="25" fillId="0" borderId="0" xfId="1" applyFont="1" applyAlignment="1">
      <alignment horizontal="center"/>
    </xf>
    <xf numFmtId="0" fontId="26" fillId="7" borderId="3" xfId="1" applyFont="1" applyFill="1" applyBorder="1" applyAlignment="1">
      <alignment horizontal="center" vertical="center"/>
    </xf>
    <xf numFmtId="0" fontId="26" fillId="7" borderId="5" xfId="1" applyFont="1" applyFill="1" applyBorder="1" applyAlignment="1">
      <alignment horizontal="center" vertical="center"/>
    </xf>
    <xf numFmtId="0" fontId="26" fillId="7" borderId="4" xfId="1" applyFont="1" applyFill="1" applyBorder="1" applyAlignment="1">
      <alignment horizontal="center" vertical="center"/>
    </xf>
    <xf numFmtId="0" fontId="27" fillId="4" borderId="19" xfId="1" applyFont="1" applyFill="1" applyBorder="1" applyAlignment="1">
      <alignment horizontal="left" vertical="top" wrapText="1"/>
    </xf>
    <xf numFmtId="0" fontId="27" fillId="4" borderId="6" xfId="1" applyFont="1" applyFill="1" applyBorder="1" applyAlignment="1">
      <alignment horizontal="left" vertical="top" wrapText="1"/>
    </xf>
    <xf numFmtId="0" fontId="27" fillId="4" borderId="20" xfId="1" applyFont="1" applyFill="1" applyBorder="1" applyAlignment="1">
      <alignment horizontal="left" vertical="top" wrapText="1"/>
    </xf>
    <xf numFmtId="0" fontId="27" fillId="4" borderId="21" xfId="1" applyFont="1" applyFill="1" applyBorder="1" applyAlignment="1">
      <alignment horizontal="left" vertical="top" wrapText="1"/>
    </xf>
    <xf numFmtId="0" fontId="27" fillId="4" borderId="0" xfId="1" applyFont="1" applyFill="1" applyBorder="1" applyAlignment="1">
      <alignment horizontal="left" vertical="top" wrapText="1"/>
    </xf>
    <xf numFmtId="0" fontId="27" fillId="4" borderId="11" xfId="1" applyFont="1" applyFill="1" applyBorder="1" applyAlignment="1">
      <alignment horizontal="left" vertical="top" wrapText="1"/>
    </xf>
    <xf numFmtId="0" fontId="27" fillId="4" borderId="14" xfId="1" applyFont="1" applyFill="1" applyBorder="1" applyAlignment="1">
      <alignment horizontal="left" vertical="top" wrapText="1"/>
    </xf>
    <xf numFmtId="0" fontId="27" fillId="4" borderId="12" xfId="1" applyFont="1" applyFill="1" applyBorder="1" applyAlignment="1">
      <alignment horizontal="left" vertical="top" wrapText="1"/>
    </xf>
    <xf numFmtId="0" fontId="27" fillId="4" borderId="13" xfId="1" applyFont="1" applyFill="1" applyBorder="1" applyAlignment="1">
      <alignment horizontal="left" vertical="top" wrapText="1"/>
    </xf>
    <xf numFmtId="0" fontId="8" fillId="4" borderId="19" xfId="1" applyFont="1" applyFill="1" applyBorder="1" applyAlignment="1">
      <alignment horizontal="left" vertical="top" wrapText="1"/>
    </xf>
    <xf numFmtId="0" fontId="8" fillId="4" borderId="6" xfId="1" applyFont="1" applyFill="1" applyBorder="1" applyAlignment="1">
      <alignment horizontal="left" vertical="top" wrapText="1"/>
    </xf>
    <xf numFmtId="0" fontId="8" fillId="4" borderId="20" xfId="1" applyFont="1" applyFill="1" applyBorder="1" applyAlignment="1">
      <alignment horizontal="left" vertical="top" wrapText="1"/>
    </xf>
    <xf numFmtId="0" fontId="8" fillId="4" borderId="21" xfId="1" applyFont="1" applyFill="1" applyBorder="1" applyAlignment="1">
      <alignment horizontal="left" vertical="top" wrapText="1"/>
    </xf>
    <xf numFmtId="0" fontId="8" fillId="4" borderId="0" xfId="1" applyFont="1" applyFill="1" applyBorder="1" applyAlignment="1">
      <alignment horizontal="left" vertical="top" wrapText="1"/>
    </xf>
    <xf numFmtId="0" fontId="8" fillId="4" borderId="11" xfId="1" applyFont="1" applyFill="1" applyBorder="1" applyAlignment="1">
      <alignment horizontal="left" vertical="top" wrapText="1"/>
    </xf>
    <xf numFmtId="0" fontId="8" fillId="4" borderId="14" xfId="1" applyFont="1" applyFill="1" applyBorder="1" applyAlignment="1">
      <alignment horizontal="left" vertical="top" wrapText="1"/>
    </xf>
    <xf numFmtId="0" fontId="8" fillId="4" borderId="12" xfId="1" applyFont="1" applyFill="1" applyBorder="1" applyAlignment="1">
      <alignment horizontal="left" vertical="top" wrapText="1"/>
    </xf>
    <xf numFmtId="0" fontId="8" fillId="4" borderId="13" xfId="1" applyFont="1" applyFill="1" applyBorder="1" applyAlignment="1">
      <alignment horizontal="left" vertical="top" wrapText="1"/>
    </xf>
    <xf numFmtId="0" fontId="8" fillId="4" borderId="19" xfId="1" applyFont="1" applyFill="1" applyBorder="1" applyAlignment="1">
      <alignment horizontal="left" wrapText="1"/>
    </xf>
    <xf numFmtId="0" fontId="8" fillId="4" borderId="6" xfId="1" applyFont="1" applyFill="1" applyBorder="1" applyAlignment="1">
      <alignment horizontal="left" wrapText="1"/>
    </xf>
    <xf numFmtId="0" fontId="8" fillId="4" borderId="20" xfId="1" applyFont="1" applyFill="1" applyBorder="1" applyAlignment="1">
      <alignment horizontal="left" wrapText="1"/>
    </xf>
    <xf numFmtId="0" fontId="8" fillId="4" borderId="21" xfId="1" applyFont="1" applyFill="1" applyBorder="1" applyAlignment="1">
      <alignment horizontal="left" wrapText="1"/>
    </xf>
    <xf numFmtId="0" fontId="8" fillId="4" borderId="0" xfId="1" applyFont="1" applyFill="1" applyBorder="1" applyAlignment="1">
      <alignment horizontal="left" wrapText="1"/>
    </xf>
    <xf numFmtId="0" fontId="8" fillId="4" borderId="11" xfId="1" applyFont="1" applyFill="1" applyBorder="1" applyAlignment="1">
      <alignment horizontal="left" wrapText="1"/>
    </xf>
    <xf numFmtId="0" fontId="8" fillId="4" borderId="14" xfId="1" applyFont="1" applyFill="1" applyBorder="1" applyAlignment="1">
      <alignment horizontal="left" wrapText="1"/>
    </xf>
    <xf numFmtId="0" fontId="8" fillId="4" borderId="12" xfId="1" applyFont="1" applyFill="1" applyBorder="1" applyAlignment="1">
      <alignment horizontal="left" wrapText="1"/>
    </xf>
    <xf numFmtId="0" fontId="8" fillId="4" borderId="13" xfId="1" applyFont="1" applyFill="1" applyBorder="1" applyAlignment="1">
      <alignment horizontal="left" wrapText="1"/>
    </xf>
    <xf numFmtId="0" fontId="26" fillId="8" borderId="3" xfId="1" applyFont="1" applyFill="1" applyBorder="1" applyAlignment="1">
      <alignment horizontal="center" vertical="center"/>
    </xf>
    <xf numFmtId="0" fontId="26" fillId="8" borderId="5" xfId="1" applyFont="1" applyFill="1" applyBorder="1" applyAlignment="1">
      <alignment horizontal="center" vertical="center"/>
    </xf>
    <xf numFmtId="0" fontId="26" fillId="8" borderId="4" xfId="1" applyFont="1" applyFill="1" applyBorder="1" applyAlignment="1">
      <alignment horizontal="center" vertical="center"/>
    </xf>
    <xf numFmtId="0" fontId="9" fillId="0" borderId="0" xfId="1" applyFont="1" applyBorder="1"/>
    <xf numFmtId="0" fontId="29" fillId="0" borderId="0" xfId="1" applyFont="1" applyAlignment="1">
      <alignment horizontal="left" vertical="center"/>
    </xf>
    <xf numFmtId="0" fontId="8" fillId="4" borderId="3" xfId="1" applyFont="1" applyFill="1" applyBorder="1" applyAlignment="1">
      <alignment horizontal="center"/>
    </xf>
    <xf numFmtId="0" fontId="8" fillId="4" borderId="4" xfId="1" applyFont="1" applyFill="1" applyBorder="1" applyAlignment="1">
      <alignment horizontal="center"/>
    </xf>
    <xf numFmtId="0" fontId="5" fillId="2" borderId="0" xfId="1" applyFont="1" applyFill="1" applyAlignment="1">
      <alignment horizontal="left" vertical="center"/>
    </xf>
    <xf numFmtId="0" fontId="18" fillId="2" borderId="6" xfId="1" applyFont="1" applyFill="1" applyBorder="1" applyAlignment="1">
      <alignment horizontal="center" vertical="center"/>
    </xf>
    <xf numFmtId="0" fontId="18" fillId="2" borderId="12" xfId="1" applyFont="1" applyFill="1" applyBorder="1" applyAlignment="1">
      <alignment horizontal="center" vertical="center"/>
    </xf>
    <xf numFmtId="0" fontId="18" fillId="2" borderId="5" xfId="1" applyFont="1" applyFill="1" applyBorder="1" applyAlignment="1">
      <alignment horizontal="center"/>
    </xf>
    <xf numFmtId="0" fontId="7" fillId="2" borderId="0" xfId="3" applyFont="1" applyFill="1" applyBorder="1" applyAlignment="1">
      <alignment horizontal="center"/>
    </xf>
    <xf numFmtId="0" fontId="18" fillId="2" borderId="6" xfId="14" applyFont="1" applyFill="1" applyBorder="1" applyAlignment="1">
      <alignment horizontal="center" vertical="center" wrapText="1"/>
    </xf>
    <xf numFmtId="0" fontId="18" fillId="2" borderId="12" xfId="14" applyFont="1" applyFill="1" applyBorder="1" applyAlignment="1">
      <alignment horizontal="center" vertical="center" wrapText="1"/>
    </xf>
    <xf numFmtId="0" fontId="18" fillId="2" borderId="6"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30" fillId="2" borderId="5" xfId="1" applyFont="1" applyFill="1" applyBorder="1" applyAlignment="1">
      <alignment horizontal="center"/>
    </xf>
    <xf numFmtId="0" fontId="17" fillId="2" borderId="5" xfId="1" applyFont="1" applyFill="1" applyBorder="1" applyAlignment="1">
      <alignment vertical="center" wrapText="1"/>
    </xf>
    <xf numFmtId="0" fontId="17" fillId="2" borderId="17" xfId="1" applyFont="1" applyFill="1" applyBorder="1" applyAlignment="1">
      <alignment vertical="center" wrapText="1"/>
    </xf>
    <xf numFmtId="0" fontId="28" fillId="0" borderId="0" xfId="1" applyFont="1" applyBorder="1" applyAlignment="1"/>
    <xf numFmtId="0" fontId="11" fillId="0" borderId="24" xfId="1" applyFont="1" applyBorder="1" applyAlignment="1">
      <alignment horizontal="center"/>
    </xf>
    <xf numFmtId="0" fontId="10" fillId="3" borderId="24" xfId="1" applyFont="1" applyFill="1" applyBorder="1"/>
    <xf numFmtId="0" fontId="12" fillId="0" borderId="23" xfId="1" applyFont="1" applyBorder="1" applyAlignment="1">
      <alignment horizontal="center" vertical="center"/>
    </xf>
    <xf numFmtId="0" fontId="12" fillId="0" borderId="23" xfId="1" applyFont="1" applyBorder="1" applyAlignment="1">
      <alignment horizontal="center"/>
    </xf>
  </cellXfs>
  <cellStyles count="39">
    <cellStyle name="Comma" xfId="38" builtinId="3"/>
    <cellStyle name="Comma 2" xfId="2"/>
    <cellStyle name="Heading 1 2" xfId="3"/>
    <cellStyle name="Normal" xfId="0" builtinId="0"/>
    <cellStyle name="Normal 10" xfId="4"/>
    <cellStyle name="Normal 11" xfId="5"/>
    <cellStyle name="Normal 12" xfId="6"/>
    <cellStyle name="Normal 13" xfId="7"/>
    <cellStyle name="Normal 14" xfId="8"/>
    <cellStyle name="Normal 15" xfId="9"/>
    <cellStyle name="Normal 16" xfId="10"/>
    <cellStyle name="Normal 17" xfId="11"/>
    <cellStyle name="Normal 18" xfId="12"/>
    <cellStyle name="Normal 19" xfId="13"/>
    <cellStyle name="Normal 2" xfId="14"/>
    <cellStyle name="Normal 20" xfId="15"/>
    <cellStyle name="Normal 21" xfId="16"/>
    <cellStyle name="Normal 22" xfId="17"/>
    <cellStyle name="Normal 23" xfId="18"/>
    <cellStyle name="Normal 24" xfId="19"/>
    <cellStyle name="Normal 25" xfId="20"/>
    <cellStyle name="Normal 26" xfId="21"/>
    <cellStyle name="Normal 27" xfId="22"/>
    <cellStyle name="Normal 28" xfId="23"/>
    <cellStyle name="Normal 29" xfId="24"/>
    <cellStyle name="Normal 3" xfId="25"/>
    <cellStyle name="Normal 30" xfId="26"/>
    <cellStyle name="Normal 31" xfId="27"/>
    <cellStyle name="Normal 32" xfId="28"/>
    <cellStyle name="Normal 33" xfId="29"/>
    <cellStyle name="Normal 34" xfId="30"/>
    <cellStyle name="Normal 35" xfId="31"/>
    <cellStyle name="Normal 36" xfId="1"/>
    <cellStyle name="Normal 4" xfId="32"/>
    <cellStyle name="Normal 5" xfId="33"/>
    <cellStyle name="Normal 6" xfId="34"/>
    <cellStyle name="Normal 7" xfId="35"/>
    <cellStyle name="Normal 8" xfId="36"/>
    <cellStyle name="Normal 9"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E10" sqref="E10"/>
    </sheetView>
  </sheetViews>
  <sheetFormatPr defaultRowHeight="15" x14ac:dyDescent="0.25"/>
  <cols>
    <col min="3" max="3" width="13.85546875" customWidth="1"/>
    <col min="4" max="4" width="14.5703125" customWidth="1"/>
    <col min="5" max="5" width="15.28515625" customWidth="1"/>
    <col min="6" max="6" width="10.28515625" bestFit="1" customWidth="1"/>
    <col min="7" max="7" width="11.140625" bestFit="1" customWidth="1"/>
    <col min="9" max="9" width="4.28515625" customWidth="1"/>
  </cols>
  <sheetData>
    <row r="1" spans="1:9" x14ac:dyDescent="0.25">
      <c r="A1" s="112" t="s">
        <v>93</v>
      </c>
      <c r="B1" s="113"/>
      <c r="C1" s="113"/>
      <c r="D1" s="113"/>
      <c r="E1" s="113"/>
      <c r="F1" s="113"/>
      <c r="G1" s="113"/>
      <c r="H1" s="113"/>
      <c r="I1" s="114"/>
    </row>
    <row r="2" spans="1:9" x14ac:dyDescent="0.25">
      <c r="A2" s="115" t="s">
        <v>94</v>
      </c>
      <c r="B2" s="115"/>
      <c r="C2" s="42"/>
      <c r="D2" s="42"/>
      <c r="E2" s="42"/>
      <c r="F2" s="42"/>
      <c r="G2" s="42"/>
      <c r="H2" s="42"/>
      <c r="I2" s="42"/>
    </row>
    <row r="3" spans="1:9" x14ac:dyDescent="0.25">
      <c r="A3" s="43"/>
      <c r="B3" s="43"/>
      <c r="C3" s="42"/>
      <c r="D3" s="42"/>
      <c r="E3" s="42"/>
      <c r="F3" s="42"/>
      <c r="G3" s="42"/>
      <c r="H3" s="42"/>
      <c r="I3" s="42"/>
    </row>
    <row r="4" spans="1:9" x14ac:dyDescent="0.25">
      <c r="A4" s="116" t="s">
        <v>95</v>
      </c>
      <c r="B4" s="116"/>
      <c r="C4" s="116"/>
      <c r="D4" s="117" t="s">
        <v>96</v>
      </c>
      <c r="E4" s="118"/>
      <c r="F4" s="42"/>
      <c r="G4" s="42"/>
      <c r="H4" s="42"/>
      <c r="I4" s="42"/>
    </row>
    <row r="5" spans="1:9" x14ac:dyDescent="0.25">
      <c r="A5" s="119" t="s">
        <v>97</v>
      </c>
      <c r="B5" s="119"/>
      <c r="C5" s="119"/>
      <c r="D5" s="78" t="s">
        <v>117</v>
      </c>
      <c r="E5" s="80"/>
      <c r="F5" s="42"/>
      <c r="G5" s="42"/>
      <c r="H5" s="42"/>
      <c r="I5" s="42"/>
    </row>
    <row r="6" spans="1:9" x14ac:dyDescent="0.25">
      <c r="A6" s="44"/>
      <c r="B6" s="45"/>
      <c r="C6" s="42"/>
      <c r="D6" s="42"/>
      <c r="E6" s="42"/>
      <c r="F6" s="42"/>
      <c r="G6" s="42"/>
      <c r="H6" s="42"/>
      <c r="I6" s="42"/>
    </row>
    <row r="7" spans="1:9" x14ac:dyDescent="0.25">
      <c r="A7" s="42"/>
      <c r="B7" s="42"/>
      <c r="C7" s="42"/>
      <c r="D7" s="42"/>
      <c r="E7" s="42"/>
      <c r="F7" s="81" t="s">
        <v>98</v>
      </c>
      <c r="G7" s="81"/>
      <c r="H7" s="81"/>
      <c r="I7" s="42"/>
    </row>
    <row r="8" spans="1:9" ht="15.75" thickBot="1" x14ac:dyDescent="0.3">
      <c r="A8" s="46" t="s">
        <v>113</v>
      </c>
      <c r="B8" s="47"/>
      <c r="C8" s="48"/>
      <c r="D8" s="42"/>
      <c r="E8" s="42"/>
      <c r="F8" s="42"/>
      <c r="G8" s="69">
        <v>2410695.2000000002</v>
      </c>
      <c r="H8" s="42"/>
      <c r="I8" s="42"/>
    </row>
    <row r="9" spans="1:9" ht="15.75" thickBot="1" x14ac:dyDescent="0.3">
      <c r="A9" s="46" t="s">
        <v>114</v>
      </c>
      <c r="B9" s="49"/>
      <c r="C9" s="42"/>
      <c r="D9" s="42"/>
      <c r="E9" s="42"/>
      <c r="F9" s="42"/>
      <c r="G9" s="68">
        <v>2267835.5</v>
      </c>
      <c r="H9" s="42"/>
      <c r="I9" s="42"/>
    </row>
    <row r="10" spans="1:9" ht="15.75" thickBot="1" x14ac:dyDescent="0.3">
      <c r="A10" s="46" t="s">
        <v>115</v>
      </c>
      <c r="B10" s="46"/>
      <c r="C10" s="42"/>
      <c r="D10" s="42"/>
      <c r="E10" s="42"/>
      <c r="F10" s="42"/>
      <c r="G10" s="50">
        <v>0</v>
      </c>
      <c r="H10" s="42"/>
      <c r="I10" s="42"/>
    </row>
    <row r="11" spans="1:9" ht="15.75" thickBot="1" x14ac:dyDescent="0.3">
      <c r="A11" s="51" t="s">
        <v>99</v>
      </c>
      <c r="B11" s="42"/>
      <c r="C11" s="42"/>
      <c r="D11" s="42"/>
      <c r="E11" s="42"/>
      <c r="F11" s="42"/>
      <c r="G11" s="70">
        <f>+G9-G8</f>
        <v>-142859.70000000019</v>
      </c>
      <c r="H11" s="42"/>
      <c r="I11" s="42"/>
    </row>
    <row r="13" spans="1:9" x14ac:dyDescent="0.25">
      <c r="A13" s="52" t="s">
        <v>100</v>
      </c>
      <c r="B13" s="42"/>
      <c r="C13" s="53"/>
      <c r="D13" s="42"/>
      <c r="E13" s="42"/>
      <c r="F13" s="42"/>
      <c r="G13" s="42"/>
      <c r="H13" s="53"/>
      <c r="I13" s="42"/>
    </row>
    <row r="14" spans="1:9" x14ac:dyDescent="0.25">
      <c r="A14" s="52"/>
      <c r="B14" s="42"/>
      <c r="C14" s="135" t="s">
        <v>118</v>
      </c>
      <c r="D14" s="134">
        <v>2016</v>
      </c>
      <c r="E14" s="134">
        <v>2017</v>
      </c>
      <c r="F14" s="134">
        <v>2018</v>
      </c>
      <c r="G14" s="134">
        <v>2019</v>
      </c>
      <c r="H14" s="53"/>
      <c r="I14" s="42"/>
    </row>
    <row r="15" spans="1:9" ht="15.75" thickBot="1" x14ac:dyDescent="0.3">
      <c r="A15" s="42"/>
      <c r="B15" s="74"/>
      <c r="C15" s="132" t="s">
        <v>101</v>
      </c>
      <c r="D15" s="133">
        <v>120</v>
      </c>
      <c r="E15" s="133">
        <f t="shared" ref="E15:G15" si="0">+E16+E17</f>
        <v>136</v>
      </c>
      <c r="F15" s="133">
        <f t="shared" si="0"/>
        <v>136</v>
      </c>
      <c r="G15" s="133">
        <f t="shared" si="0"/>
        <v>136</v>
      </c>
      <c r="H15" s="42"/>
      <c r="I15" s="42"/>
    </row>
    <row r="16" spans="1:9" ht="15.75" thickBot="1" x14ac:dyDescent="0.3">
      <c r="A16" s="42"/>
      <c r="B16" s="74"/>
      <c r="C16" s="54" t="s">
        <v>102</v>
      </c>
      <c r="D16" s="55"/>
      <c r="E16" s="56"/>
      <c r="F16" s="56"/>
      <c r="G16" s="56"/>
      <c r="H16" s="42"/>
      <c r="I16" s="42"/>
    </row>
    <row r="17" spans="1:9" ht="15.75" thickBot="1" x14ac:dyDescent="0.3">
      <c r="A17" s="42"/>
      <c r="B17" s="74"/>
      <c r="C17" s="54" t="s">
        <v>103</v>
      </c>
      <c r="D17" s="55">
        <v>120</v>
      </c>
      <c r="E17" s="56">
        <v>136</v>
      </c>
      <c r="F17" s="56">
        <v>136</v>
      </c>
      <c r="G17" s="56">
        <v>136</v>
      </c>
      <c r="H17" s="42"/>
      <c r="I17" s="42"/>
    </row>
    <row r="19" spans="1:9" x14ac:dyDescent="0.25">
      <c r="A19" s="82" t="s">
        <v>104</v>
      </c>
      <c r="B19" s="83"/>
      <c r="C19" s="83"/>
      <c r="D19" s="83"/>
      <c r="E19" s="83"/>
      <c r="F19" s="83"/>
      <c r="G19" s="83"/>
      <c r="H19" s="83"/>
      <c r="I19" s="84"/>
    </row>
    <row r="21" spans="1:9" x14ac:dyDescent="0.25">
      <c r="A21" s="57" t="s">
        <v>105</v>
      </c>
      <c r="B21" s="42"/>
      <c r="C21" s="42"/>
      <c r="D21" s="42"/>
      <c r="E21" s="42"/>
      <c r="F21" s="42"/>
      <c r="G21" s="42"/>
      <c r="H21" s="42"/>
      <c r="I21" s="42"/>
    </row>
    <row r="22" spans="1:9" x14ac:dyDescent="0.25">
      <c r="A22" s="85"/>
      <c r="B22" s="86"/>
      <c r="C22" s="86"/>
      <c r="D22" s="86"/>
      <c r="E22" s="86"/>
      <c r="F22" s="86"/>
      <c r="G22" s="86"/>
      <c r="H22" s="86"/>
      <c r="I22" s="87"/>
    </row>
    <row r="23" spans="1:9" x14ac:dyDescent="0.25">
      <c r="A23" s="88"/>
      <c r="B23" s="89"/>
      <c r="C23" s="89"/>
      <c r="D23" s="89"/>
      <c r="E23" s="89"/>
      <c r="F23" s="89"/>
      <c r="G23" s="89"/>
      <c r="H23" s="89"/>
      <c r="I23" s="90"/>
    </row>
    <row r="24" spans="1:9" x14ac:dyDescent="0.25">
      <c r="A24" s="88"/>
      <c r="B24" s="89"/>
      <c r="C24" s="89"/>
      <c r="D24" s="89"/>
      <c r="E24" s="89"/>
      <c r="F24" s="89"/>
      <c r="G24" s="89"/>
      <c r="H24" s="89"/>
      <c r="I24" s="90"/>
    </row>
    <row r="25" spans="1:9" x14ac:dyDescent="0.25">
      <c r="A25" s="88"/>
      <c r="B25" s="89"/>
      <c r="C25" s="89"/>
      <c r="D25" s="89"/>
      <c r="E25" s="89"/>
      <c r="F25" s="89"/>
      <c r="G25" s="89"/>
      <c r="H25" s="89"/>
      <c r="I25" s="90"/>
    </row>
    <row r="26" spans="1:9" x14ac:dyDescent="0.25">
      <c r="A26" s="88"/>
      <c r="B26" s="89"/>
      <c r="C26" s="89"/>
      <c r="D26" s="89"/>
      <c r="E26" s="89"/>
      <c r="F26" s="89"/>
      <c r="G26" s="89"/>
      <c r="H26" s="89"/>
      <c r="I26" s="90"/>
    </row>
    <row r="27" spans="1:9" x14ac:dyDescent="0.25">
      <c r="A27" s="88"/>
      <c r="B27" s="89"/>
      <c r="C27" s="89"/>
      <c r="D27" s="89"/>
      <c r="E27" s="89"/>
      <c r="F27" s="89"/>
      <c r="G27" s="89"/>
      <c r="H27" s="89"/>
      <c r="I27" s="90"/>
    </row>
    <row r="28" spans="1:9" x14ac:dyDescent="0.25">
      <c r="A28" s="88"/>
      <c r="B28" s="89"/>
      <c r="C28" s="89"/>
      <c r="D28" s="89"/>
      <c r="E28" s="89"/>
      <c r="F28" s="89"/>
      <c r="G28" s="89"/>
      <c r="H28" s="89"/>
      <c r="I28" s="90"/>
    </row>
    <row r="29" spans="1:9" ht="15.75" thickBot="1" x14ac:dyDescent="0.3">
      <c r="A29" s="91"/>
      <c r="B29" s="92"/>
      <c r="C29" s="92"/>
      <c r="D29" s="92"/>
      <c r="E29" s="92"/>
      <c r="F29" s="92"/>
      <c r="G29" s="92"/>
      <c r="H29" s="92"/>
      <c r="I29" s="93"/>
    </row>
    <row r="30" spans="1:9" x14ac:dyDescent="0.25">
      <c r="A30" s="57" t="s">
        <v>106</v>
      </c>
      <c r="B30" s="42"/>
      <c r="C30" s="42"/>
      <c r="D30" s="42"/>
      <c r="E30" s="42"/>
      <c r="F30" s="42"/>
      <c r="G30" s="58"/>
      <c r="H30" s="58"/>
      <c r="I30" s="42"/>
    </row>
    <row r="31" spans="1:9" x14ac:dyDescent="0.25">
      <c r="A31" s="94"/>
      <c r="B31" s="95"/>
      <c r="C31" s="95"/>
      <c r="D31" s="95"/>
      <c r="E31" s="95"/>
      <c r="F31" s="95"/>
      <c r="G31" s="95"/>
      <c r="H31" s="95"/>
      <c r="I31" s="96"/>
    </row>
    <row r="32" spans="1:9" x14ac:dyDescent="0.25">
      <c r="A32" s="97"/>
      <c r="B32" s="98"/>
      <c r="C32" s="98"/>
      <c r="D32" s="98"/>
      <c r="E32" s="98"/>
      <c r="F32" s="98"/>
      <c r="G32" s="98"/>
      <c r="H32" s="98"/>
      <c r="I32" s="99"/>
    </row>
    <row r="33" spans="1:9" x14ac:dyDescent="0.25">
      <c r="A33" s="97"/>
      <c r="B33" s="98"/>
      <c r="C33" s="98"/>
      <c r="D33" s="98"/>
      <c r="E33" s="98"/>
      <c r="F33" s="98"/>
      <c r="G33" s="98"/>
      <c r="H33" s="98"/>
      <c r="I33" s="99"/>
    </row>
    <row r="34" spans="1:9" x14ac:dyDescent="0.25">
      <c r="A34" s="97"/>
      <c r="B34" s="98"/>
      <c r="C34" s="98"/>
      <c r="D34" s="98"/>
      <c r="E34" s="98"/>
      <c r="F34" s="98"/>
      <c r="G34" s="98"/>
      <c r="H34" s="98"/>
      <c r="I34" s="99"/>
    </row>
    <row r="35" spans="1:9" ht="15.75" thickBot="1" x14ac:dyDescent="0.3">
      <c r="A35" s="100"/>
      <c r="B35" s="101"/>
      <c r="C35" s="101"/>
      <c r="D35" s="101"/>
      <c r="E35" s="101"/>
      <c r="F35" s="101"/>
      <c r="G35" s="101"/>
      <c r="H35" s="101"/>
      <c r="I35" s="102"/>
    </row>
    <row r="36" spans="1:9" x14ac:dyDescent="0.25">
      <c r="A36" s="59" t="s">
        <v>107</v>
      </c>
      <c r="B36" s="45"/>
      <c r="C36" s="45"/>
      <c r="D36" s="45"/>
      <c r="E36" s="45"/>
      <c r="F36" s="45"/>
      <c r="G36" s="45"/>
      <c r="H36" s="45"/>
      <c r="I36" s="45"/>
    </row>
    <row r="37" spans="1:9" x14ac:dyDescent="0.25">
      <c r="A37" s="103" t="s">
        <v>116</v>
      </c>
      <c r="B37" s="104"/>
      <c r="C37" s="104"/>
      <c r="D37" s="104"/>
      <c r="E37" s="104"/>
      <c r="F37" s="104"/>
      <c r="G37" s="104"/>
      <c r="H37" s="104"/>
      <c r="I37" s="105"/>
    </row>
    <row r="38" spans="1:9" x14ac:dyDescent="0.25">
      <c r="A38" s="106"/>
      <c r="B38" s="107"/>
      <c r="C38" s="107"/>
      <c r="D38" s="107"/>
      <c r="E38" s="107"/>
      <c r="F38" s="107"/>
      <c r="G38" s="107"/>
      <c r="H38" s="107"/>
      <c r="I38" s="108"/>
    </row>
    <row r="39" spans="1:9" x14ac:dyDescent="0.25">
      <c r="A39" s="106"/>
      <c r="B39" s="107"/>
      <c r="C39" s="107"/>
      <c r="D39" s="107"/>
      <c r="E39" s="107"/>
      <c r="F39" s="107"/>
      <c r="G39" s="107"/>
      <c r="H39" s="107"/>
      <c r="I39" s="108"/>
    </row>
    <row r="40" spans="1:9" x14ac:dyDescent="0.25">
      <c r="A40" s="106"/>
      <c r="B40" s="107"/>
      <c r="C40" s="107"/>
      <c r="D40" s="107"/>
      <c r="E40" s="107"/>
      <c r="F40" s="107"/>
      <c r="G40" s="107"/>
      <c r="H40" s="107"/>
      <c r="I40" s="108"/>
    </row>
    <row r="41" spans="1:9" ht="15.75" customHeight="1" thickBot="1" x14ac:dyDescent="0.3">
      <c r="A41" s="109"/>
      <c r="B41" s="110"/>
      <c r="C41" s="110"/>
      <c r="D41" s="110"/>
      <c r="E41" s="110"/>
      <c r="F41" s="110"/>
      <c r="G41" s="110"/>
      <c r="H41" s="110"/>
      <c r="I41" s="111"/>
    </row>
    <row r="42" spans="1:9" x14ac:dyDescent="0.25">
      <c r="A42" s="53" t="s">
        <v>108</v>
      </c>
      <c r="B42" s="42"/>
      <c r="C42" s="42"/>
      <c r="D42" s="42"/>
      <c r="E42" s="42"/>
      <c r="F42" s="42"/>
      <c r="G42" s="42"/>
      <c r="H42" s="42"/>
      <c r="I42" s="42"/>
    </row>
    <row r="43" spans="1:9" x14ac:dyDescent="0.25">
      <c r="A43" s="42"/>
      <c r="B43" s="58"/>
      <c r="C43" s="58"/>
      <c r="D43" s="58"/>
      <c r="E43" s="58"/>
      <c r="F43" s="58"/>
      <c r="G43" s="131" t="s">
        <v>98</v>
      </c>
      <c r="H43" s="131"/>
      <c r="I43" s="131"/>
    </row>
    <row r="44" spans="1:9" x14ac:dyDescent="0.25">
      <c r="A44" s="42"/>
      <c r="B44" s="53" t="s">
        <v>109</v>
      </c>
      <c r="C44" s="42"/>
      <c r="D44" s="60">
        <v>2016</v>
      </c>
      <c r="E44" s="60">
        <v>2017</v>
      </c>
      <c r="F44" s="60">
        <v>2018</v>
      </c>
      <c r="G44" s="60">
        <v>2019</v>
      </c>
      <c r="H44" s="42"/>
      <c r="I44" s="42"/>
    </row>
    <row r="45" spans="1:9" ht="21.75" customHeight="1" thickBot="1" x14ac:dyDescent="0.3">
      <c r="A45" s="75" t="s">
        <v>112</v>
      </c>
      <c r="B45" s="76"/>
      <c r="C45" s="77"/>
      <c r="D45" s="66">
        <v>2267835.5</v>
      </c>
      <c r="E45" s="67">
        <v>2410695.2000000002</v>
      </c>
      <c r="F45" s="67">
        <v>2473619.1</v>
      </c>
      <c r="G45" s="67">
        <v>2699981</v>
      </c>
      <c r="H45" s="42"/>
      <c r="I45" s="42"/>
    </row>
    <row r="46" spans="1:9" ht="15.75" thickBot="1" x14ac:dyDescent="0.3">
      <c r="A46" s="78"/>
      <c r="B46" s="79"/>
      <c r="C46" s="80"/>
      <c r="D46" s="61"/>
      <c r="E46" s="62"/>
      <c r="F46" s="62"/>
      <c r="G46" s="62"/>
      <c r="H46" s="42"/>
      <c r="I46" s="42"/>
    </row>
    <row r="47" spans="1:9" x14ac:dyDescent="0.25">
      <c r="A47" s="42"/>
      <c r="B47" s="63"/>
      <c r="C47" s="64"/>
      <c r="D47" s="64"/>
      <c r="E47" s="64"/>
      <c r="F47" s="42"/>
      <c r="G47" s="42"/>
      <c r="H47" s="42"/>
      <c r="I47" s="42"/>
    </row>
  </sheetData>
  <mergeCells count="13">
    <mergeCell ref="A1:I1"/>
    <mergeCell ref="A2:B2"/>
    <mergeCell ref="A4:C4"/>
    <mergeCell ref="D4:E4"/>
    <mergeCell ref="A5:C5"/>
    <mergeCell ref="D5:E5"/>
    <mergeCell ref="A45:C45"/>
    <mergeCell ref="A46:C46"/>
    <mergeCell ref="F7:H7"/>
    <mergeCell ref="A19:I19"/>
    <mergeCell ref="A22:I29"/>
    <mergeCell ref="A31:I35"/>
    <mergeCell ref="A37:I41"/>
  </mergeCells>
  <pageMargins left="0.2" right="0.2"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tabSelected="1" topLeftCell="A67" workbookViewId="0">
      <selection activeCell="B87" sqref="B87:E87"/>
    </sheetView>
  </sheetViews>
  <sheetFormatPr defaultRowHeight="15" x14ac:dyDescent="0.25"/>
  <cols>
    <col min="2" max="2" width="21.140625" customWidth="1"/>
    <col min="3" max="3" width="14.42578125" customWidth="1"/>
    <col min="4" max="4" width="10.140625" customWidth="1"/>
    <col min="5" max="5" width="11.42578125" customWidth="1"/>
    <col min="6" max="6" width="3.85546875" customWidth="1"/>
    <col min="8" max="9" width="8.28515625" customWidth="1"/>
    <col min="10" max="10" width="8.42578125" customWidth="1"/>
  </cols>
  <sheetData>
    <row r="1" spans="1:16" x14ac:dyDescent="0.25">
      <c r="A1" s="2"/>
      <c r="B1" s="2"/>
      <c r="C1" s="2"/>
      <c r="D1" s="2"/>
      <c r="E1" s="2"/>
      <c r="F1" s="2"/>
      <c r="G1" s="2"/>
      <c r="H1" s="2"/>
      <c r="I1" s="2"/>
      <c r="J1" s="2"/>
      <c r="K1" s="2"/>
      <c r="L1" s="2"/>
      <c r="M1" s="2"/>
      <c r="N1" s="2"/>
      <c r="O1" s="2"/>
      <c r="P1" s="3"/>
    </row>
    <row r="2" spans="1:16" x14ac:dyDescent="0.25">
      <c r="A2" s="2"/>
      <c r="B2" s="2"/>
      <c r="C2" s="2"/>
      <c r="D2" s="2"/>
      <c r="E2" s="2"/>
      <c r="F2" s="2"/>
      <c r="G2" s="2"/>
      <c r="H2" s="2"/>
      <c r="I2" s="2"/>
      <c r="J2" s="2"/>
      <c r="K2" s="2"/>
      <c r="L2" s="2"/>
      <c r="M2" s="2"/>
      <c r="N2" s="2"/>
      <c r="O2" s="2"/>
      <c r="P2" s="3"/>
    </row>
    <row r="3" spans="1:16" x14ac:dyDescent="0.25">
      <c r="A3" s="2"/>
      <c r="B3" s="2"/>
      <c r="C3" s="2"/>
      <c r="D3" s="2"/>
      <c r="E3" s="2"/>
      <c r="F3" s="2"/>
      <c r="G3" s="2"/>
      <c r="H3" s="2"/>
      <c r="I3" s="2"/>
      <c r="J3" s="2"/>
      <c r="K3" s="2"/>
      <c r="L3" s="2"/>
      <c r="M3" s="2"/>
      <c r="N3" s="2"/>
      <c r="O3" s="2"/>
      <c r="P3" s="3"/>
    </row>
    <row r="4" spans="1:16" x14ac:dyDescent="0.25">
      <c r="A4" s="2"/>
      <c r="B4" s="2"/>
      <c r="C4" s="2"/>
      <c r="D4" s="2"/>
      <c r="E4" s="2"/>
      <c r="F4" s="2"/>
      <c r="G4" s="2"/>
      <c r="H4" s="2"/>
      <c r="I4" s="2"/>
      <c r="J4" s="2"/>
      <c r="K4" s="2"/>
      <c r="L4" s="2"/>
      <c r="M4" s="2"/>
      <c r="N4" s="2"/>
      <c r="O4" s="2"/>
      <c r="P4" s="2"/>
    </row>
    <row r="5" spans="1:16" x14ac:dyDescent="0.25">
      <c r="A5" s="123" t="s">
        <v>0</v>
      </c>
      <c r="B5" s="123"/>
      <c r="C5" s="123"/>
      <c r="D5" s="123"/>
      <c r="E5" s="123"/>
      <c r="F5" s="123"/>
      <c r="G5" s="123"/>
      <c r="H5" s="123"/>
      <c r="I5" s="123"/>
      <c r="J5" s="123"/>
      <c r="K5" s="123"/>
      <c r="L5" s="123"/>
      <c r="M5" s="123"/>
      <c r="N5" s="123"/>
      <c r="O5" s="123"/>
      <c r="P5" s="123"/>
    </row>
    <row r="6" spans="1:16" x14ac:dyDescent="0.25">
      <c r="A6" s="2"/>
      <c r="B6" s="2"/>
      <c r="C6" s="2"/>
      <c r="D6" s="2"/>
      <c r="E6" s="2"/>
      <c r="F6" s="2"/>
      <c r="G6" s="2"/>
      <c r="H6" s="2"/>
      <c r="I6" s="2"/>
      <c r="J6" s="2"/>
      <c r="K6" s="2"/>
      <c r="L6" s="2"/>
      <c r="M6" s="2"/>
      <c r="N6" s="2"/>
      <c r="O6" s="2"/>
      <c r="P6" s="2"/>
    </row>
    <row r="7" spans="1:16" x14ac:dyDescent="0.25">
      <c r="A7" s="124" t="s">
        <v>1</v>
      </c>
      <c r="B7" s="124"/>
      <c r="C7" s="126" t="s">
        <v>110</v>
      </c>
      <c r="D7" s="126" t="s">
        <v>2</v>
      </c>
      <c r="E7" s="126" t="s">
        <v>111</v>
      </c>
      <c r="F7" s="2"/>
      <c r="G7" s="128" t="s">
        <v>3</v>
      </c>
      <c r="H7" s="128"/>
      <c r="I7" s="128"/>
      <c r="J7" s="128"/>
      <c r="K7" s="128"/>
      <c r="L7" s="128"/>
      <c r="M7" s="128"/>
      <c r="N7" s="128"/>
      <c r="O7" s="128"/>
      <c r="P7" s="128"/>
    </row>
    <row r="8" spans="1:16" ht="113.25" thickBot="1" x14ac:dyDescent="0.3">
      <c r="A8" s="125"/>
      <c r="B8" s="125"/>
      <c r="C8" s="127"/>
      <c r="D8" s="127"/>
      <c r="E8" s="127"/>
      <c r="F8" s="4"/>
      <c r="G8" s="73" t="s">
        <v>4</v>
      </c>
      <c r="H8" s="73" t="s">
        <v>5</v>
      </c>
      <c r="I8" s="73" t="s">
        <v>6</v>
      </c>
      <c r="J8" s="73" t="s">
        <v>7</v>
      </c>
      <c r="K8" s="73" t="s">
        <v>8</v>
      </c>
      <c r="L8" s="73" t="s">
        <v>9</v>
      </c>
      <c r="M8" s="73" t="s">
        <v>10</v>
      </c>
      <c r="N8" s="73" t="s">
        <v>11</v>
      </c>
      <c r="O8" s="73" t="s">
        <v>12</v>
      </c>
      <c r="P8" s="73" t="s">
        <v>13</v>
      </c>
    </row>
    <row r="9" spans="1:16" ht="33.75" x14ac:dyDescent="0.25">
      <c r="A9" s="5"/>
      <c r="B9" s="6"/>
      <c r="C9" s="7" t="s">
        <v>14</v>
      </c>
      <c r="D9" s="7" t="s">
        <v>15</v>
      </c>
      <c r="E9" s="7" t="s">
        <v>16</v>
      </c>
      <c r="F9" s="8"/>
      <c r="G9" s="7" t="s">
        <v>17</v>
      </c>
      <c r="H9" s="7" t="s">
        <v>18</v>
      </c>
      <c r="I9" s="7" t="s">
        <v>19</v>
      </c>
      <c r="J9" s="7" t="s">
        <v>20</v>
      </c>
      <c r="K9" s="7" t="s">
        <v>21</v>
      </c>
      <c r="L9" s="7" t="s">
        <v>22</v>
      </c>
      <c r="M9" s="7" t="s">
        <v>23</v>
      </c>
      <c r="N9" s="7" t="s">
        <v>24</v>
      </c>
      <c r="O9" s="7" t="s">
        <v>25</v>
      </c>
      <c r="P9" s="7" t="s">
        <v>26</v>
      </c>
    </row>
    <row r="10" spans="1:16" x14ac:dyDescent="0.25">
      <c r="A10" s="9"/>
      <c r="B10" s="10"/>
      <c r="C10" s="12"/>
      <c r="D10" s="12"/>
      <c r="E10" s="38"/>
      <c r="F10" s="13"/>
      <c r="G10" s="12"/>
      <c r="H10" s="12"/>
      <c r="I10" s="12"/>
      <c r="J10" s="12"/>
      <c r="K10" s="12"/>
      <c r="L10" s="12"/>
      <c r="M10" s="12"/>
      <c r="N10" s="12"/>
      <c r="O10" s="12"/>
      <c r="P10" s="12"/>
    </row>
    <row r="11" spans="1:16" x14ac:dyDescent="0.25">
      <c r="A11" s="29">
        <v>20100</v>
      </c>
      <c r="B11" s="30"/>
      <c r="C11" s="31" t="s">
        <v>27</v>
      </c>
      <c r="D11" s="31" t="s">
        <v>27</v>
      </c>
      <c r="E11" s="39" t="s">
        <v>27</v>
      </c>
      <c r="F11" s="13"/>
      <c r="G11" s="31" t="s">
        <v>27</v>
      </c>
      <c r="H11" s="31" t="s">
        <v>27</v>
      </c>
      <c r="I11" s="31" t="s">
        <v>27</v>
      </c>
      <c r="J11" s="31" t="s">
        <v>27</v>
      </c>
      <c r="K11" s="31" t="s">
        <v>27</v>
      </c>
      <c r="L11" s="31" t="s">
        <v>27</v>
      </c>
      <c r="M11" s="31" t="s">
        <v>27</v>
      </c>
      <c r="N11" s="31" t="s">
        <v>27</v>
      </c>
      <c r="O11" s="31" t="s">
        <v>27</v>
      </c>
      <c r="P11" s="31" t="s">
        <v>27</v>
      </c>
    </row>
    <row r="12" spans="1:16" x14ac:dyDescent="0.25">
      <c r="A12" s="32">
        <v>20101</v>
      </c>
      <c r="B12" s="10" t="s">
        <v>28</v>
      </c>
      <c r="C12" s="40">
        <v>1450000</v>
      </c>
      <c r="D12" s="40">
        <f>+E12-C12</f>
        <v>300712.60000000009</v>
      </c>
      <c r="E12" s="40">
        <v>1750712.6</v>
      </c>
      <c r="F12" s="13"/>
      <c r="G12" s="12"/>
      <c r="H12" s="12"/>
      <c r="I12" s="12"/>
      <c r="J12" s="12"/>
      <c r="K12" s="12"/>
      <c r="L12" s="12"/>
      <c r="M12" s="12"/>
      <c r="N12" s="12"/>
      <c r="O12" s="12"/>
      <c r="P12" s="12"/>
    </row>
    <row r="13" spans="1:16" x14ac:dyDescent="0.25">
      <c r="A13" s="32">
        <v>20102</v>
      </c>
      <c r="B13" s="10" t="s">
        <v>29</v>
      </c>
      <c r="C13" s="40"/>
      <c r="D13" s="65">
        <f t="shared" ref="D13:D76" si="0">+E13-C13</f>
        <v>0</v>
      </c>
      <c r="E13" s="65">
        <v>0</v>
      </c>
      <c r="F13" s="13"/>
      <c r="G13" s="12"/>
      <c r="H13" s="12"/>
      <c r="I13" s="12"/>
      <c r="J13" s="12"/>
      <c r="K13" s="12"/>
      <c r="L13" s="12"/>
      <c r="M13" s="12"/>
      <c r="N13" s="12"/>
      <c r="O13" s="12"/>
      <c r="P13" s="12"/>
    </row>
    <row r="14" spans="1:16" x14ac:dyDescent="0.25">
      <c r="A14" s="32">
        <v>20103</v>
      </c>
      <c r="B14" s="10" t="s">
        <v>30</v>
      </c>
      <c r="C14" s="40"/>
      <c r="D14" s="65">
        <f t="shared" si="0"/>
        <v>0</v>
      </c>
      <c r="E14" s="65">
        <v>0</v>
      </c>
      <c r="F14" s="13"/>
      <c r="G14" s="12"/>
      <c r="H14" s="12"/>
      <c r="I14" s="12"/>
      <c r="J14" s="12"/>
      <c r="K14" s="12"/>
      <c r="L14" s="12"/>
      <c r="M14" s="12"/>
      <c r="N14" s="12"/>
      <c r="O14" s="12"/>
      <c r="P14" s="12"/>
    </row>
    <row r="15" spans="1:16" x14ac:dyDescent="0.25">
      <c r="A15" s="32">
        <v>20104</v>
      </c>
      <c r="B15" s="10" t="s">
        <v>31</v>
      </c>
      <c r="C15" s="40"/>
      <c r="D15" s="65">
        <f t="shared" si="0"/>
        <v>0</v>
      </c>
      <c r="E15" s="65">
        <v>0</v>
      </c>
      <c r="F15" s="13"/>
      <c r="G15" s="12"/>
      <c r="H15" s="12"/>
      <c r="I15" s="12"/>
      <c r="J15" s="12"/>
      <c r="K15" s="12"/>
      <c r="L15" s="12"/>
      <c r="M15" s="12"/>
      <c r="N15" s="12"/>
      <c r="O15" s="12"/>
      <c r="P15" s="12"/>
    </row>
    <row r="16" spans="1:16" x14ac:dyDescent="0.25">
      <c r="A16" s="32">
        <v>20105</v>
      </c>
      <c r="B16" s="10" t="s">
        <v>32</v>
      </c>
      <c r="C16" s="40"/>
      <c r="D16" s="65">
        <f t="shared" si="0"/>
        <v>0</v>
      </c>
      <c r="E16" s="65">
        <v>0</v>
      </c>
      <c r="F16" s="13"/>
      <c r="G16" s="12"/>
      <c r="H16" s="12"/>
      <c r="I16" s="12"/>
      <c r="J16" s="12"/>
      <c r="K16" s="12"/>
      <c r="L16" s="12"/>
      <c r="M16" s="12"/>
      <c r="N16" s="12"/>
      <c r="O16" s="12"/>
      <c r="P16" s="12"/>
    </row>
    <row r="17" spans="1:16" x14ac:dyDescent="0.25">
      <c r="A17" s="32">
        <v>20106</v>
      </c>
      <c r="B17" s="10" t="s">
        <v>33</v>
      </c>
      <c r="C17" s="40"/>
      <c r="D17" s="65">
        <f t="shared" si="0"/>
        <v>0</v>
      </c>
      <c r="E17" s="65">
        <v>0</v>
      </c>
      <c r="F17" s="13"/>
      <c r="G17" s="12"/>
      <c r="H17" s="12"/>
      <c r="I17" s="12"/>
      <c r="J17" s="12"/>
      <c r="K17" s="12"/>
      <c r="L17" s="12"/>
      <c r="M17" s="12"/>
      <c r="N17" s="12"/>
      <c r="O17" s="12"/>
      <c r="P17" s="12"/>
    </row>
    <row r="18" spans="1:16" x14ac:dyDescent="0.25">
      <c r="A18" s="32">
        <v>20107</v>
      </c>
      <c r="B18" s="10" t="s">
        <v>34</v>
      </c>
      <c r="C18" s="40"/>
      <c r="D18" s="65">
        <f t="shared" si="0"/>
        <v>0</v>
      </c>
      <c r="E18" s="65">
        <v>0</v>
      </c>
      <c r="F18" s="13"/>
      <c r="G18" s="12"/>
      <c r="H18" s="12"/>
      <c r="I18" s="12"/>
      <c r="J18" s="12"/>
      <c r="K18" s="12"/>
      <c r="L18" s="12"/>
      <c r="M18" s="12"/>
      <c r="N18" s="12"/>
      <c r="O18" s="12"/>
      <c r="P18" s="12"/>
    </row>
    <row r="19" spans="1:16" x14ac:dyDescent="0.25">
      <c r="A19" s="32">
        <v>20108</v>
      </c>
      <c r="B19" s="10" t="s">
        <v>35</v>
      </c>
      <c r="C19" s="40"/>
      <c r="D19" s="65">
        <f t="shared" si="0"/>
        <v>0</v>
      </c>
      <c r="E19" s="65">
        <v>0</v>
      </c>
      <c r="F19" s="13"/>
      <c r="G19" s="12"/>
      <c r="H19" s="12"/>
      <c r="I19" s="12"/>
      <c r="J19" s="12"/>
      <c r="K19" s="12"/>
      <c r="L19" s="12"/>
      <c r="M19" s="12"/>
      <c r="N19" s="12"/>
      <c r="O19" s="12"/>
      <c r="P19" s="12"/>
    </row>
    <row r="20" spans="1:16" x14ac:dyDescent="0.25">
      <c r="A20" s="32">
        <v>20109</v>
      </c>
      <c r="B20" s="10" t="s">
        <v>36</v>
      </c>
      <c r="C20" s="40">
        <v>28600</v>
      </c>
      <c r="D20" s="65">
        <f t="shared" si="0"/>
        <v>6414.3000000000029</v>
      </c>
      <c r="E20" s="65">
        <v>35014.300000000003</v>
      </c>
      <c r="F20" s="13"/>
      <c r="G20" s="12"/>
      <c r="H20" s="12"/>
      <c r="I20" s="12"/>
      <c r="J20" s="12"/>
      <c r="K20" s="12"/>
      <c r="L20" s="12"/>
      <c r="M20" s="12"/>
      <c r="N20" s="12"/>
      <c r="O20" s="12"/>
      <c r="P20" s="12"/>
    </row>
    <row r="21" spans="1:16" x14ac:dyDescent="0.25">
      <c r="A21" s="29">
        <v>20200</v>
      </c>
      <c r="B21" s="30"/>
      <c r="C21" s="40"/>
      <c r="D21" s="65">
        <f t="shared" si="0"/>
        <v>0</v>
      </c>
      <c r="E21" s="65">
        <v>0</v>
      </c>
      <c r="F21" s="13"/>
      <c r="G21" s="12"/>
      <c r="H21" s="12"/>
      <c r="I21" s="12"/>
      <c r="J21" s="12"/>
      <c r="K21" s="12"/>
      <c r="L21" s="12"/>
      <c r="M21" s="12"/>
      <c r="N21" s="12"/>
      <c r="O21" s="12"/>
      <c r="P21" s="12"/>
    </row>
    <row r="22" spans="1:16" x14ac:dyDescent="0.25">
      <c r="A22" s="32">
        <v>20201</v>
      </c>
      <c r="B22" s="10" t="s">
        <v>37</v>
      </c>
      <c r="C22" s="40"/>
      <c r="D22" s="65">
        <f t="shared" si="0"/>
        <v>0</v>
      </c>
      <c r="E22" s="65">
        <v>0</v>
      </c>
      <c r="F22" s="13"/>
      <c r="G22" s="12"/>
      <c r="H22" s="12"/>
      <c r="I22" s="12"/>
      <c r="J22" s="12"/>
      <c r="K22" s="12"/>
      <c r="L22" s="12"/>
      <c r="M22" s="12"/>
      <c r="N22" s="12"/>
      <c r="O22" s="12"/>
      <c r="P22" s="12"/>
    </row>
    <row r="23" spans="1:16" x14ac:dyDescent="0.25">
      <c r="A23" s="32">
        <v>20202</v>
      </c>
      <c r="B23" s="10" t="s">
        <v>38</v>
      </c>
      <c r="C23" s="40"/>
      <c r="D23" s="65">
        <f t="shared" si="0"/>
        <v>0</v>
      </c>
      <c r="E23" s="65">
        <v>0</v>
      </c>
      <c r="F23" s="13"/>
      <c r="G23" s="12"/>
      <c r="H23" s="12"/>
      <c r="I23" s="12"/>
      <c r="J23" s="12"/>
      <c r="K23" s="12"/>
      <c r="L23" s="12"/>
      <c r="M23" s="12"/>
      <c r="N23" s="12"/>
      <c r="O23" s="12"/>
      <c r="P23" s="12"/>
    </row>
    <row r="24" spans="1:16" x14ac:dyDescent="0.25">
      <c r="A24" s="32">
        <v>20203</v>
      </c>
      <c r="B24" s="10" t="s">
        <v>39</v>
      </c>
      <c r="C24" s="40"/>
      <c r="D24" s="65">
        <f t="shared" si="0"/>
        <v>0</v>
      </c>
      <c r="E24" s="65">
        <v>0</v>
      </c>
      <c r="F24" s="13"/>
      <c r="G24" s="12"/>
      <c r="H24" s="12"/>
      <c r="I24" s="12"/>
      <c r="J24" s="12"/>
      <c r="K24" s="12"/>
      <c r="L24" s="12"/>
      <c r="M24" s="12"/>
      <c r="N24" s="12"/>
      <c r="O24" s="12"/>
      <c r="P24" s="12"/>
    </row>
    <row r="25" spans="1:16" x14ac:dyDescent="0.25">
      <c r="A25" s="32">
        <v>20204</v>
      </c>
      <c r="B25" s="10" t="s">
        <v>40</v>
      </c>
      <c r="C25" s="40"/>
      <c r="D25" s="65">
        <f t="shared" si="0"/>
        <v>0</v>
      </c>
      <c r="E25" s="65">
        <v>0</v>
      </c>
      <c r="F25" s="13"/>
      <c r="G25" s="12"/>
      <c r="H25" s="12"/>
      <c r="I25" s="12"/>
      <c r="J25" s="12"/>
      <c r="K25" s="12"/>
      <c r="L25" s="12"/>
      <c r="M25" s="12"/>
      <c r="N25" s="12"/>
      <c r="O25" s="12"/>
      <c r="P25" s="12"/>
    </row>
    <row r="26" spans="1:16" x14ac:dyDescent="0.25">
      <c r="A26" s="29">
        <v>20300</v>
      </c>
      <c r="B26" s="30"/>
      <c r="C26" s="40"/>
      <c r="D26" s="65">
        <f t="shared" si="0"/>
        <v>0</v>
      </c>
      <c r="E26" s="65">
        <v>0</v>
      </c>
      <c r="F26" s="13"/>
      <c r="G26" s="12"/>
      <c r="H26" s="12"/>
      <c r="I26" s="12"/>
      <c r="J26" s="12"/>
      <c r="K26" s="12"/>
      <c r="L26" s="12"/>
      <c r="M26" s="12"/>
      <c r="N26" s="12"/>
      <c r="O26" s="12"/>
      <c r="P26" s="12"/>
    </row>
    <row r="27" spans="1:16" x14ac:dyDescent="0.25">
      <c r="A27" s="32">
        <v>20301</v>
      </c>
      <c r="B27" s="10" t="s">
        <v>41</v>
      </c>
      <c r="C27" s="40">
        <v>13992</v>
      </c>
      <c r="D27" s="65">
        <f t="shared" si="0"/>
        <v>2508</v>
      </c>
      <c r="E27" s="65">
        <v>16500</v>
      </c>
      <c r="F27" s="13"/>
      <c r="G27" s="12"/>
      <c r="H27" s="12"/>
      <c r="I27" s="12"/>
      <c r="J27" s="12"/>
      <c r="K27" s="12"/>
      <c r="L27" s="12"/>
      <c r="M27" s="12"/>
      <c r="N27" s="12"/>
      <c r="O27" s="12"/>
      <c r="P27" s="12"/>
    </row>
    <row r="28" spans="1:16" x14ac:dyDescent="0.25">
      <c r="A28" s="32">
        <v>20302</v>
      </c>
      <c r="B28" s="10" t="s">
        <v>42</v>
      </c>
      <c r="C28" s="40">
        <v>72600</v>
      </c>
      <c r="D28" s="65">
        <f t="shared" si="0"/>
        <v>0</v>
      </c>
      <c r="E28" s="65">
        <v>72600</v>
      </c>
      <c r="F28" s="13"/>
      <c r="G28" s="12"/>
      <c r="H28" s="12"/>
      <c r="I28" s="12"/>
      <c r="J28" s="12"/>
      <c r="K28" s="12"/>
      <c r="L28" s="12"/>
      <c r="M28" s="12"/>
      <c r="N28" s="12"/>
      <c r="O28" s="12"/>
      <c r="P28" s="12"/>
    </row>
    <row r="29" spans="1:16" x14ac:dyDescent="0.25">
      <c r="A29" s="32">
        <v>20303</v>
      </c>
      <c r="B29" s="10" t="s">
        <v>43</v>
      </c>
      <c r="C29" s="40">
        <v>8797</v>
      </c>
      <c r="D29" s="65">
        <f t="shared" si="0"/>
        <v>913</v>
      </c>
      <c r="E29" s="65">
        <v>9710</v>
      </c>
      <c r="F29" s="13"/>
      <c r="G29" s="12"/>
      <c r="H29" s="12"/>
      <c r="I29" s="12"/>
      <c r="J29" s="12"/>
      <c r="K29" s="12"/>
      <c r="L29" s="12"/>
      <c r="M29" s="12"/>
      <c r="N29" s="12"/>
      <c r="O29" s="12"/>
      <c r="P29" s="12"/>
    </row>
    <row r="30" spans="1:16" x14ac:dyDescent="0.25">
      <c r="A30" s="32">
        <v>20304</v>
      </c>
      <c r="B30" s="10" t="s">
        <v>44</v>
      </c>
      <c r="C30" s="40"/>
      <c r="D30" s="65">
        <f t="shared" si="0"/>
        <v>0</v>
      </c>
      <c r="E30" s="65">
        <v>0</v>
      </c>
      <c r="F30" s="13"/>
      <c r="G30" s="12"/>
      <c r="H30" s="12"/>
      <c r="I30" s="12"/>
      <c r="J30" s="12"/>
      <c r="K30" s="12"/>
      <c r="L30" s="12"/>
      <c r="M30" s="12"/>
      <c r="N30" s="12"/>
      <c r="O30" s="12"/>
      <c r="P30" s="12"/>
    </row>
    <row r="31" spans="1:16" x14ac:dyDescent="0.25">
      <c r="A31" s="29">
        <v>20400</v>
      </c>
      <c r="B31" s="30"/>
      <c r="C31" s="40"/>
      <c r="D31" s="65">
        <f t="shared" si="0"/>
        <v>0</v>
      </c>
      <c r="E31" s="65">
        <v>0</v>
      </c>
      <c r="F31" s="13"/>
      <c r="G31" s="12"/>
      <c r="H31" s="12"/>
      <c r="I31" s="12"/>
      <c r="J31" s="12"/>
      <c r="K31" s="12"/>
      <c r="L31" s="12"/>
      <c r="M31" s="12"/>
      <c r="N31" s="12"/>
      <c r="O31" s="12"/>
      <c r="P31" s="12"/>
    </row>
    <row r="32" spans="1:16" x14ac:dyDescent="0.25">
      <c r="A32" s="32">
        <v>20401</v>
      </c>
      <c r="B32" s="10" t="s">
        <v>45</v>
      </c>
      <c r="C32" s="40">
        <v>268142.59999999998</v>
      </c>
      <c r="D32" s="65">
        <f t="shared" si="0"/>
        <v>-211337.49999999997</v>
      </c>
      <c r="E32" s="65">
        <v>56805.1</v>
      </c>
      <c r="F32" s="13"/>
      <c r="G32" s="12"/>
      <c r="H32" s="12"/>
      <c r="I32" s="12"/>
      <c r="J32" s="12"/>
      <c r="K32" s="12"/>
      <c r="L32" s="12"/>
      <c r="M32" s="12"/>
      <c r="N32" s="12"/>
      <c r="O32" s="12"/>
      <c r="P32" s="12"/>
    </row>
    <row r="33" spans="1:16" x14ac:dyDescent="0.25">
      <c r="A33" s="32">
        <v>20402</v>
      </c>
      <c r="B33" s="10" t="s">
        <v>46</v>
      </c>
      <c r="C33" s="40"/>
      <c r="D33" s="65">
        <f t="shared" si="0"/>
        <v>0</v>
      </c>
      <c r="E33" s="65">
        <v>0</v>
      </c>
      <c r="F33" s="13"/>
      <c r="G33" s="12"/>
      <c r="H33" s="12"/>
      <c r="I33" s="12"/>
      <c r="J33" s="12"/>
      <c r="K33" s="12"/>
      <c r="L33" s="12"/>
      <c r="M33" s="12"/>
      <c r="N33" s="12"/>
      <c r="O33" s="12"/>
      <c r="P33" s="12"/>
    </row>
    <row r="34" spans="1:16" x14ac:dyDescent="0.25">
      <c r="A34" s="32">
        <v>20403</v>
      </c>
      <c r="B34" s="10" t="s">
        <v>47</v>
      </c>
      <c r="C34" s="40">
        <v>11088</v>
      </c>
      <c r="D34" s="65">
        <f t="shared" si="0"/>
        <v>10512</v>
      </c>
      <c r="E34" s="65">
        <v>21600</v>
      </c>
      <c r="F34" s="13"/>
      <c r="G34" s="12"/>
      <c r="H34" s="12"/>
      <c r="I34" s="12"/>
      <c r="J34" s="12"/>
      <c r="K34" s="12"/>
      <c r="L34" s="12"/>
      <c r="M34" s="12"/>
      <c r="N34" s="12"/>
      <c r="O34" s="12"/>
      <c r="P34" s="12"/>
    </row>
    <row r="35" spans="1:16" x14ac:dyDescent="0.25">
      <c r="A35" s="32">
        <v>20404</v>
      </c>
      <c r="B35" s="10" t="s">
        <v>48</v>
      </c>
      <c r="C35" s="40"/>
      <c r="D35" s="65">
        <f t="shared" si="0"/>
        <v>2229.9</v>
      </c>
      <c r="E35" s="65">
        <v>2229.9</v>
      </c>
      <c r="F35" s="13"/>
      <c r="G35" s="12"/>
      <c r="H35" s="12"/>
      <c r="I35" s="12"/>
      <c r="J35" s="12"/>
      <c r="K35" s="12"/>
      <c r="L35" s="12"/>
      <c r="M35" s="12"/>
      <c r="N35" s="12"/>
      <c r="O35" s="12"/>
      <c r="P35" s="12"/>
    </row>
    <row r="36" spans="1:16" x14ac:dyDescent="0.25">
      <c r="A36" s="32">
        <v>20405</v>
      </c>
      <c r="B36" s="10" t="s">
        <v>49</v>
      </c>
      <c r="C36" s="40"/>
      <c r="D36" s="65">
        <f t="shared" si="0"/>
        <v>0</v>
      </c>
      <c r="E36" s="65">
        <v>0</v>
      </c>
      <c r="F36" s="13"/>
      <c r="G36" s="12"/>
      <c r="H36" s="12"/>
      <c r="I36" s="12"/>
      <c r="J36" s="12"/>
      <c r="K36" s="12"/>
      <c r="L36" s="12"/>
      <c r="M36" s="12"/>
      <c r="N36" s="12"/>
      <c r="O36" s="12"/>
      <c r="P36" s="12"/>
    </row>
    <row r="37" spans="1:16" x14ac:dyDescent="0.25">
      <c r="A37" s="29">
        <v>20500</v>
      </c>
      <c r="B37" s="30"/>
      <c r="C37" s="40"/>
      <c r="D37" s="65">
        <f t="shared" si="0"/>
        <v>0</v>
      </c>
      <c r="E37" s="65">
        <v>0</v>
      </c>
      <c r="F37" s="13"/>
      <c r="G37" s="12"/>
      <c r="H37" s="12"/>
      <c r="I37" s="12"/>
      <c r="J37" s="12"/>
      <c r="K37" s="12"/>
      <c r="L37" s="12"/>
      <c r="M37" s="12"/>
      <c r="N37" s="12"/>
      <c r="O37" s="12"/>
      <c r="P37" s="12"/>
    </row>
    <row r="38" spans="1:16" x14ac:dyDescent="0.25">
      <c r="A38" s="32">
        <v>20501</v>
      </c>
      <c r="B38" s="10" t="s">
        <v>50</v>
      </c>
      <c r="C38" s="40"/>
      <c r="D38" s="65">
        <f t="shared" si="0"/>
        <v>0</v>
      </c>
      <c r="E38" s="65">
        <v>0</v>
      </c>
      <c r="F38" s="13"/>
      <c r="G38" s="12"/>
      <c r="H38" s="12"/>
      <c r="I38" s="12"/>
      <c r="J38" s="12"/>
      <c r="K38" s="12"/>
      <c r="L38" s="12"/>
      <c r="M38" s="12"/>
      <c r="N38" s="12"/>
      <c r="O38" s="12"/>
      <c r="P38" s="12"/>
    </row>
    <row r="39" spans="1:16" x14ac:dyDescent="0.25">
      <c r="A39" s="32">
        <v>20502</v>
      </c>
      <c r="B39" s="10" t="s">
        <v>51</v>
      </c>
      <c r="C39" s="40"/>
      <c r="D39" s="65">
        <f t="shared" si="0"/>
        <v>0</v>
      </c>
      <c r="E39" s="65">
        <v>0</v>
      </c>
      <c r="F39" s="13"/>
      <c r="G39" s="12"/>
      <c r="H39" s="12"/>
      <c r="I39" s="12"/>
      <c r="J39" s="12"/>
      <c r="K39" s="12"/>
      <c r="L39" s="12"/>
      <c r="M39" s="12"/>
      <c r="N39" s="12"/>
      <c r="O39" s="12"/>
      <c r="P39" s="12"/>
    </row>
    <row r="40" spans="1:16" x14ac:dyDescent="0.25">
      <c r="A40" s="32">
        <v>20503</v>
      </c>
      <c r="B40" s="10" t="s">
        <v>52</v>
      </c>
      <c r="C40" s="40"/>
      <c r="D40" s="65">
        <f t="shared" si="0"/>
        <v>0</v>
      </c>
      <c r="E40" s="65">
        <v>0</v>
      </c>
      <c r="F40" s="13"/>
      <c r="G40" s="12"/>
      <c r="H40" s="12"/>
      <c r="I40" s="12"/>
      <c r="J40" s="12"/>
      <c r="K40" s="12"/>
      <c r="L40" s="12"/>
      <c r="M40" s="12"/>
      <c r="N40" s="12"/>
      <c r="O40" s="12"/>
      <c r="P40" s="12"/>
    </row>
    <row r="41" spans="1:16" x14ac:dyDescent="0.25">
      <c r="A41" s="32">
        <v>20504</v>
      </c>
      <c r="B41" s="10" t="s">
        <v>53</v>
      </c>
      <c r="C41" s="40"/>
      <c r="D41" s="65">
        <f t="shared" si="0"/>
        <v>0</v>
      </c>
      <c r="E41" s="65">
        <v>0</v>
      </c>
      <c r="F41" s="13"/>
      <c r="G41" s="12"/>
      <c r="H41" s="12"/>
      <c r="I41" s="12"/>
      <c r="J41" s="12"/>
      <c r="K41" s="12"/>
      <c r="L41" s="12"/>
      <c r="M41" s="12"/>
      <c r="N41" s="12"/>
      <c r="O41" s="12"/>
      <c r="P41" s="12"/>
    </row>
    <row r="42" spans="1:16" x14ac:dyDescent="0.25">
      <c r="A42" s="32">
        <v>20505</v>
      </c>
      <c r="B42" s="10" t="s">
        <v>54</v>
      </c>
      <c r="C42" s="40"/>
      <c r="D42" s="65">
        <f t="shared" si="0"/>
        <v>0</v>
      </c>
      <c r="E42" s="65">
        <v>0</v>
      </c>
      <c r="F42" s="13"/>
      <c r="G42" s="12"/>
      <c r="H42" s="12"/>
      <c r="I42" s="12"/>
      <c r="J42" s="12"/>
      <c r="K42" s="12"/>
      <c r="L42" s="12"/>
      <c r="M42" s="12"/>
      <c r="N42" s="12"/>
      <c r="O42" s="12"/>
      <c r="P42" s="12"/>
    </row>
    <row r="43" spans="1:16" x14ac:dyDescent="0.25">
      <c r="A43" s="29">
        <v>20600</v>
      </c>
      <c r="B43" s="30"/>
      <c r="C43" s="40"/>
      <c r="D43" s="65">
        <f t="shared" si="0"/>
        <v>0</v>
      </c>
      <c r="E43" s="65">
        <v>0</v>
      </c>
      <c r="F43" s="13"/>
      <c r="G43" s="12"/>
      <c r="H43" s="12"/>
      <c r="I43" s="12"/>
      <c r="J43" s="12"/>
      <c r="K43" s="12"/>
      <c r="L43" s="12"/>
      <c r="M43" s="12"/>
      <c r="N43" s="12"/>
      <c r="O43" s="12"/>
      <c r="P43" s="12"/>
    </row>
    <row r="44" spans="1:16" x14ac:dyDescent="0.25">
      <c r="A44" s="32">
        <v>20601</v>
      </c>
      <c r="B44" s="10" t="s">
        <v>55</v>
      </c>
      <c r="C44" s="40"/>
      <c r="D44" s="65">
        <f t="shared" si="0"/>
        <v>2976</v>
      </c>
      <c r="E44" s="65">
        <v>2976</v>
      </c>
      <c r="F44" s="13"/>
      <c r="G44" s="12"/>
      <c r="H44" s="12"/>
      <c r="I44" s="12"/>
      <c r="J44" s="12"/>
      <c r="K44" s="12"/>
      <c r="L44" s="12"/>
      <c r="M44" s="12"/>
      <c r="N44" s="12"/>
      <c r="O44" s="12"/>
      <c r="P44" s="12"/>
    </row>
    <row r="45" spans="1:16" x14ac:dyDescent="0.25">
      <c r="A45" s="32">
        <v>20602</v>
      </c>
      <c r="B45" s="10" t="s">
        <v>56</v>
      </c>
      <c r="C45" s="40"/>
      <c r="D45" s="65">
        <f t="shared" si="0"/>
        <v>0</v>
      </c>
      <c r="E45" s="65">
        <v>0</v>
      </c>
      <c r="F45" s="13"/>
      <c r="G45" s="12"/>
      <c r="H45" s="12"/>
      <c r="I45" s="12"/>
      <c r="J45" s="12"/>
      <c r="K45" s="12"/>
      <c r="L45" s="12"/>
      <c r="M45" s="12"/>
      <c r="N45" s="12"/>
      <c r="O45" s="12"/>
      <c r="P45" s="12"/>
    </row>
    <row r="46" spans="1:16" x14ac:dyDescent="0.25">
      <c r="A46" s="32">
        <v>20603</v>
      </c>
      <c r="B46" s="10" t="s">
        <v>57</v>
      </c>
      <c r="C46" s="40"/>
      <c r="D46" s="65">
        <f t="shared" si="0"/>
        <v>0</v>
      </c>
      <c r="E46" s="65">
        <v>0</v>
      </c>
      <c r="F46" s="13"/>
      <c r="G46" s="12"/>
      <c r="H46" s="12"/>
      <c r="I46" s="12"/>
      <c r="J46" s="12"/>
      <c r="K46" s="12"/>
      <c r="L46" s="12"/>
      <c r="M46" s="12"/>
      <c r="N46" s="12"/>
      <c r="O46" s="12"/>
      <c r="P46" s="12"/>
    </row>
    <row r="47" spans="1:16" x14ac:dyDescent="0.25">
      <c r="A47" s="32">
        <v>20604</v>
      </c>
      <c r="B47" s="10" t="s">
        <v>58</v>
      </c>
      <c r="C47" s="40">
        <v>500</v>
      </c>
      <c r="D47" s="65">
        <f t="shared" si="0"/>
        <v>-500</v>
      </c>
      <c r="E47" s="65">
        <v>0</v>
      </c>
      <c r="F47" s="13"/>
      <c r="G47" s="12"/>
      <c r="H47" s="12"/>
      <c r="I47" s="12"/>
      <c r="J47" s="12"/>
      <c r="K47" s="12"/>
      <c r="L47" s="12"/>
      <c r="M47" s="12"/>
      <c r="N47" s="12"/>
      <c r="O47" s="12"/>
      <c r="P47" s="12"/>
    </row>
    <row r="48" spans="1:16" x14ac:dyDescent="0.25">
      <c r="A48" s="32">
        <v>20605</v>
      </c>
      <c r="B48" s="10" t="s">
        <v>59</v>
      </c>
      <c r="C48" s="40"/>
      <c r="D48" s="65">
        <f t="shared" si="0"/>
        <v>0</v>
      </c>
      <c r="E48" s="65">
        <v>0</v>
      </c>
      <c r="F48" s="13"/>
      <c r="G48" s="12"/>
      <c r="H48" s="12"/>
      <c r="I48" s="12"/>
      <c r="J48" s="12"/>
      <c r="K48" s="12"/>
      <c r="L48" s="12"/>
      <c r="M48" s="12"/>
      <c r="N48" s="12"/>
      <c r="O48" s="12"/>
      <c r="P48" s="12"/>
    </row>
    <row r="49" spans="1:16" x14ac:dyDescent="0.25">
      <c r="A49" s="32">
        <v>20606</v>
      </c>
      <c r="B49" s="10" t="s">
        <v>60</v>
      </c>
      <c r="C49" s="40"/>
      <c r="D49" s="65">
        <f t="shared" si="0"/>
        <v>0</v>
      </c>
      <c r="E49" s="65">
        <v>0</v>
      </c>
      <c r="F49" s="13"/>
      <c r="G49" s="12"/>
      <c r="H49" s="12"/>
      <c r="I49" s="12"/>
      <c r="J49" s="12"/>
      <c r="K49" s="12"/>
      <c r="L49" s="12"/>
      <c r="M49" s="12"/>
      <c r="N49" s="12"/>
      <c r="O49" s="12"/>
      <c r="P49" s="12"/>
    </row>
    <row r="50" spans="1:16" x14ac:dyDescent="0.25">
      <c r="A50" s="32">
        <v>20607</v>
      </c>
      <c r="B50" s="10" t="s">
        <v>61</v>
      </c>
      <c r="C50" s="40"/>
      <c r="D50" s="65">
        <f t="shared" si="0"/>
        <v>0</v>
      </c>
      <c r="E50" s="65">
        <v>0</v>
      </c>
      <c r="F50" s="13"/>
      <c r="G50" s="12"/>
      <c r="H50" s="12"/>
      <c r="I50" s="12"/>
      <c r="J50" s="12"/>
      <c r="K50" s="12"/>
      <c r="L50" s="12"/>
      <c r="M50" s="12"/>
      <c r="N50" s="12"/>
      <c r="O50" s="12"/>
      <c r="P50" s="12"/>
    </row>
    <row r="51" spans="1:16" x14ac:dyDescent="0.25">
      <c r="A51" s="32">
        <v>20608</v>
      </c>
      <c r="B51" s="10" t="s">
        <v>62</v>
      </c>
      <c r="C51" s="40"/>
      <c r="D51" s="65">
        <f t="shared" si="0"/>
        <v>0</v>
      </c>
      <c r="E51" s="65">
        <v>0</v>
      </c>
      <c r="F51" s="13"/>
      <c r="G51" s="12"/>
      <c r="H51" s="12"/>
      <c r="I51" s="12"/>
      <c r="J51" s="12"/>
      <c r="K51" s="12"/>
      <c r="L51" s="12"/>
      <c r="M51" s="12"/>
      <c r="N51" s="12"/>
      <c r="O51" s="12"/>
      <c r="P51" s="12"/>
    </row>
    <row r="52" spans="1:16" x14ac:dyDescent="0.25">
      <c r="A52" s="32">
        <v>20609</v>
      </c>
      <c r="B52" s="10" t="s">
        <v>63</v>
      </c>
      <c r="C52" s="40"/>
      <c r="D52" s="65">
        <f t="shared" si="0"/>
        <v>0</v>
      </c>
      <c r="E52" s="65">
        <v>0</v>
      </c>
      <c r="F52" s="13"/>
      <c r="G52" s="12"/>
      <c r="H52" s="12"/>
      <c r="I52" s="12"/>
      <c r="J52" s="12"/>
      <c r="K52" s="12"/>
      <c r="L52" s="12"/>
      <c r="M52" s="12"/>
      <c r="N52" s="12"/>
      <c r="O52" s="12"/>
      <c r="P52" s="12"/>
    </row>
    <row r="53" spans="1:16" x14ac:dyDescent="0.25">
      <c r="A53" s="32">
        <v>20610</v>
      </c>
      <c r="B53" s="10" t="s">
        <v>64</v>
      </c>
      <c r="C53" s="40">
        <v>23210</v>
      </c>
      <c r="D53" s="65">
        <f t="shared" si="0"/>
        <v>0</v>
      </c>
      <c r="E53" s="65">
        <v>23210</v>
      </c>
      <c r="F53" s="13"/>
      <c r="G53" s="12"/>
      <c r="H53" s="12"/>
      <c r="I53" s="12"/>
      <c r="J53" s="12"/>
      <c r="K53" s="12"/>
      <c r="L53" s="12"/>
      <c r="M53" s="12"/>
      <c r="N53" s="12"/>
      <c r="O53" s="12"/>
      <c r="P53" s="12"/>
    </row>
    <row r="54" spans="1:16" x14ac:dyDescent="0.25">
      <c r="A54" s="29">
        <v>20700</v>
      </c>
      <c r="B54" s="30"/>
      <c r="C54" s="40"/>
      <c r="D54" s="65">
        <f t="shared" si="0"/>
        <v>0</v>
      </c>
      <c r="E54" s="65">
        <v>0</v>
      </c>
      <c r="F54" s="13"/>
      <c r="G54" s="12"/>
      <c r="H54" s="12"/>
      <c r="I54" s="12"/>
      <c r="J54" s="12"/>
      <c r="K54" s="12"/>
      <c r="L54" s="12"/>
      <c r="M54" s="12"/>
      <c r="N54" s="12"/>
      <c r="O54" s="12"/>
      <c r="P54" s="12"/>
    </row>
    <row r="55" spans="1:16" x14ac:dyDescent="0.25">
      <c r="A55" s="32">
        <v>20701</v>
      </c>
      <c r="B55" s="10" t="s">
        <v>65</v>
      </c>
      <c r="C55" s="40">
        <v>6500</v>
      </c>
      <c r="D55" s="65">
        <f t="shared" si="0"/>
        <v>0</v>
      </c>
      <c r="E55" s="65">
        <v>6500</v>
      </c>
      <c r="F55" s="13"/>
      <c r="G55" s="12"/>
      <c r="H55" s="12"/>
      <c r="I55" s="12"/>
      <c r="J55" s="12"/>
      <c r="K55" s="12"/>
      <c r="L55" s="12"/>
      <c r="M55" s="12"/>
      <c r="N55" s="12"/>
      <c r="O55" s="12"/>
      <c r="P55" s="12"/>
    </row>
    <row r="56" spans="1:16" x14ac:dyDescent="0.25">
      <c r="A56" s="32">
        <v>20702</v>
      </c>
      <c r="B56" s="10" t="s">
        <v>66</v>
      </c>
      <c r="C56" s="65">
        <v>342000</v>
      </c>
      <c r="D56" s="65">
        <f>+E56-C56</f>
        <v>-51303</v>
      </c>
      <c r="E56" s="65">
        <f>140697+150000</f>
        <v>290697</v>
      </c>
      <c r="F56" s="13"/>
      <c r="G56" s="12"/>
      <c r="H56" s="12"/>
      <c r="I56" s="12"/>
      <c r="J56" s="12"/>
      <c r="K56" s="12"/>
      <c r="L56" s="12"/>
      <c r="M56" s="12"/>
      <c r="N56" s="12"/>
      <c r="O56" s="12"/>
      <c r="P56" s="12"/>
    </row>
    <row r="57" spans="1:16" x14ac:dyDescent="0.25">
      <c r="A57" s="32">
        <v>20703</v>
      </c>
      <c r="B57" s="10" t="s">
        <v>67</v>
      </c>
      <c r="C57" s="40">
        <v>42405.9</v>
      </c>
      <c r="D57" s="65">
        <f t="shared" si="0"/>
        <v>-37049.1</v>
      </c>
      <c r="E57" s="65">
        <v>5356.8</v>
      </c>
      <c r="F57" s="13"/>
      <c r="G57" s="12"/>
      <c r="H57" s="12"/>
      <c r="I57" s="12"/>
      <c r="J57" s="12"/>
      <c r="K57" s="12"/>
      <c r="L57" s="12"/>
      <c r="M57" s="12"/>
      <c r="N57" s="12"/>
      <c r="O57" s="12"/>
      <c r="P57" s="12"/>
    </row>
    <row r="58" spans="1:16" x14ac:dyDescent="0.25">
      <c r="A58" s="32">
        <v>20704</v>
      </c>
      <c r="B58" s="10" t="s">
        <v>68</v>
      </c>
      <c r="C58" s="40"/>
      <c r="D58" s="65">
        <f t="shared" si="0"/>
        <v>0</v>
      </c>
      <c r="E58" s="65">
        <v>0</v>
      </c>
      <c r="F58" s="13"/>
      <c r="G58" s="12"/>
      <c r="H58" s="12"/>
      <c r="I58" s="12"/>
      <c r="J58" s="12"/>
      <c r="K58" s="12"/>
      <c r="L58" s="12"/>
      <c r="M58" s="12"/>
      <c r="N58" s="12"/>
      <c r="O58" s="12"/>
      <c r="P58" s="12"/>
    </row>
    <row r="59" spans="1:16" x14ac:dyDescent="0.25">
      <c r="A59" s="32">
        <v>20705</v>
      </c>
      <c r="B59" s="10" t="s">
        <v>69</v>
      </c>
      <c r="C59" s="40"/>
      <c r="D59" s="65">
        <f t="shared" si="0"/>
        <v>0</v>
      </c>
      <c r="E59" s="65">
        <v>0</v>
      </c>
      <c r="F59" s="13"/>
      <c r="G59" s="12"/>
      <c r="H59" s="12"/>
      <c r="I59" s="12"/>
      <c r="J59" s="12"/>
      <c r="K59" s="12"/>
      <c r="L59" s="12"/>
      <c r="M59" s="12"/>
      <c r="N59" s="12"/>
      <c r="O59" s="12"/>
      <c r="P59" s="12"/>
    </row>
    <row r="60" spans="1:16" x14ac:dyDescent="0.25">
      <c r="A60" s="32">
        <v>20706</v>
      </c>
      <c r="B60" s="10" t="s">
        <v>70</v>
      </c>
      <c r="C60" s="40"/>
      <c r="D60" s="65">
        <f t="shared" si="0"/>
        <v>0</v>
      </c>
      <c r="E60" s="65">
        <v>0</v>
      </c>
      <c r="F60" s="13"/>
      <c r="G60" s="12"/>
      <c r="H60" s="12"/>
      <c r="I60" s="12"/>
      <c r="J60" s="12"/>
      <c r="K60" s="12"/>
      <c r="L60" s="12"/>
      <c r="M60" s="12"/>
      <c r="N60" s="12"/>
      <c r="O60" s="12"/>
      <c r="P60" s="12"/>
    </row>
    <row r="61" spans="1:16" x14ac:dyDescent="0.25">
      <c r="A61" s="32">
        <v>20707</v>
      </c>
      <c r="B61" s="10" t="s">
        <v>71</v>
      </c>
      <c r="C61" s="40"/>
      <c r="D61" s="65">
        <f t="shared" si="0"/>
        <v>0</v>
      </c>
      <c r="E61" s="65">
        <v>0</v>
      </c>
      <c r="F61" s="13"/>
      <c r="G61" s="12"/>
      <c r="H61" s="12"/>
      <c r="I61" s="12"/>
      <c r="J61" s="12"/>
      <c r="K61" s="12"/>
      <c r="L61" s="12"/>
      <c r="M61" s="12"/>
      <c r="N61" s="12"/>
      <c r="O61" s="12"/>
      <c r="P61" s="12"/>
    </row>
    <row r="62" spans="1:16" x14ac:dyDescent="0.25">
      <c r="A62" s="32">
        <v>20708</v>
      </c>
      <c r="B62" s="10" t="s">
        <v>72</v>
      </c>
      <c r="C62" s="40"/>
      <c r="D62" s="65">
        <f t="shared" si="0"/>
        <v>0</v>
      </c>
      <c r="E62" s="65">
        <v>0</v>
      </c>
      <c r="F62" s="13"/>
      <c r="G62" s="12"/>
      <c r="H62" s="12"/>
      <c r="I62" s="12"/>
      <c r="J62" s="12"/>
      <c r="K62" s="12"/>
      <c r="L62" s="12"/>
      <c r="M62" s="12"/>
      <c r="N62" s="12"/>
      <c r="O62" s="12"/>
      <c r="P62" s="12"/>
    </row>
    <row r="63" spans="1:16" x14ac:dyDescent="0.25">
      <c r="A63" s="32">
        <v>20709</v>
      </c>
      <c r="B63" s="10" t="s">
        <v>73</v>
      </c>
      <c r="C63" s="40"/>
      <c r="D63" s="65">
        <f t="shared" si="0"/>
        <v>0</v>
      </c>
      <c r="E63" s="65">
        <v>0</v>
      </c>
      <c r="F63" s="13"/>
      <c r="G63" s="12"/>
      <c r="H63" s="12"/>
      <c r="I63" s="12"/>
      <c r="J63" s="12"/>
      <c r="K63" s="12"/>
      <c r="L63" s="12"/>
      <c r="M63" s="12"/>
      <c r="N63" s="12"/>
      <c r="O63" s="12"/>
      <c r="P63" s="12"/>
    </row>
    <row r="64" spans="1:16" x14ac:dyDescent="0.25">
      <c r="A64" s="32">
        <v>20710</v>
      </c>
      <c r="B64" s="10" t="s">
        <v>74</v>
      </c>
      <c r="C64" s="40"/>
      <c r="D64" s="65">
        <f t="shared" si="0"/>
        <v>0</v>
      </c>
      <c r="E64" s="65">
        <v>0</v>
      </c>
      <c r="F64" s="13"/>
      <c r="G64" s="12"/>
      <c r="H64" s="12"/>
      <c r="I64" s="12"/>
      <c r="J64" s="12"/>
      <c r="K64" s="12"/>
      <c r="L64" s="12"/>
      <c r="M64" s="12"/>
      <c r="N64" s="12"/>
      <c r="O64" s="12"/>
      <c r="P64" s="12"/>
    </row>
    <row r="65" spans="1:16" x14ac:dyDescent="0.25">
      <c r="A65" s="32">
        <v>20711</v>
      </c>
      <c r="B65" s="10" t="s">
        <v>75</v>
      </c>
      <c r="C65" s="40"/>
      <c r="D65" s="65">
        <f t="shared" si="0"/>
        <v>0</v>
      </c>
      <c r="E65" s="65">
        <v>0</v>
      </c>
      <c r="F65" s="13"/>
      <c r="G65" s="12"/>
      <c r="H65" s="12"/>
      <c r="I65" s="12"/>
      <c r="J65" s="12"/>
      <c r="K65" s="12"/>
      <c r="L65" s="12"/>
      <c r="M65" s="12"/>
      <c r="N65" s="12"/>
      <c r="O65" s="12"/>
      <c r="P65" s="12"/>
    </row>
    <row r="66" spans="1:16" x14ac:dyDescent="0.25">
      <c r="A66" s="32">
        <v>20712</v>
      </c>
      <c r="B66" s="10" t="s">
        <v>76</v>
      </c>
      <c r="C66" s="40"/>
      <c r="D66" s="65">
        <f t="shared" si="0"/>
        <v>0</v>
      </c>
      <c r="E66" s="65">
        <v>0</v>
      </c>
      <c r="F66" s="13"/>
      <c r="G66" s="12"/>
      <c r="H66" s="12"/>
      <c r="I66" s="12"/>
      <c r="J66" s="12"/>
      <c r="K66" s="12"/>
      <c r="L66" s="12"/>
      <c r="M66" s="12"/>
      <c r="N66" s="12"/>
      <c r="O66" s="12"/>
      <c r="P66" s="12"/>
    </row>
    <row r="67" spans="1:16" x14ac:dyDescent="0.25">
      <c r="A67" s="32">
        <v>20713</v>
      </c>
      <c r="B67" s="10" t="s">
        <v>77</v>
      </c>
      <c r="C67" s="40"/>
      <c r="D67" s="65">
        <f t="shared" si="0"/>
        <v>0</v>
      </c>
      <c r="E67" s="65">
        <v>0</v>
      </c>
      <c r="F67" s="13"/>
      <c r="G67" s="12"/>
      <c r="H67" s="12"/>
      <c r="I67" s="12"/>
      <c r="J67" s="12"/>
      <c r="K67" s="12"/>
      <c r="L67" s="12"/>
      <c r="M67" s="12"/>
      <c r="N67" s="12"/>
      <c r="O67" s="12"/>
      <c r="P67" s="12"/>
    </row>
    <row r="68" spans="1:16" x14ac:dyDescent="0.25">
      <c r="A68" s="32">
        <v>20714</v>
      </c>
      <c r="B68" s="10" t="s">
        <v>78</v>
      </c>
      <c r="C68" s="40"/>
      <c r="D68" s="65">
        <f t="shared" si="0"/>
        <v>0</v>
      </c>
      <c r="E68" s="65">
        <v>0</v>
      </c>
      <c r="F68" s="13"/>
      <c r="G68" s="12"/>
      <c r="H68" s="12"/>
      <c r="I68" s="12"/>
      <c r="J68" s="12"/>
      <c r="K68" s="12"/>
      <c r="L68" s="12"/>
      <c r="M68" s="12"/>
      <c r="N68" s="12"/>
      <c r="O68" s="12"/>
      <c r="P68" s="12"/>
    </row>
    <row r="69" spans="1:16" x14ac:dyDescent="0.25">
      <c r="A69" s="32">
        <v>20715</v>
      </c>
      <c r="B69" s="10" t="s">
        <v>79</v>
      </c>
      <c r="C69" s="40"/>
      <c r="D69" s="65">
        <f t="shared" si="0"/>
        <v>0</v>
      </c>
      <c r="E69" s="65">
        <v>0</v>
      </c>
      <c r="F69" s="13"/>
      <c r="G69" s="12"/>
      <c r="H69" s="12"/>
      <c r="I69" s="12"/>
      <c r="J69" s="12"/>
      <c r="K69" s="12"/>
      <c r="L69" s="12"/>
      <c r="M69" s="12"/>
      <c r="N69" s="12"/>
      <c r="O69" s="12"/>
      <c r="P69" s="12"/>
    </row>
    <row r="70" spans="1:16" x14ac:dyDescent="0.25">
      <c r="A70" s="32">
        <v>20716</v>
      </c>
      <c r="B70" s="10" t="s">
        <v>80</v>
      </c>
      <c r="C70" s="40"/>
      <c r="D70" s="65">
        <f t="shared" si="0"/>
        <v>0</v>
      </c>
      <c r="E70" s="65">
        <v>0</v>
      </c>
      <c r="F70" s="13"/>
      <c r="G70" s="12"/>
      <c r="H70" s="12"/>
      <c r="I70" s="12"/>
      <c r="J70" s="12"/>
      <c r="K70" s="12"/>
      <c r="L70" s="12"/>
      <c r="M70" s="12"/>
      <c r="N70" s="12"/>
      <c r="O70" s="12"/>
      <c r="P70" s="12"/>
    </row>
    <row r="71" spans="1:16" x14ac:dyDescent="0.25">
      <c r="A71" s="32">
        <v>20717</v>
      </c>
      <c r="B71" s="10" t="s">
        <v>81</v>
      </c>
      <c r="C71" s="40"/>
      <c r="D71" s="65">
        <f t="shared" si="0"/>
        <v>0</v>
      </c>
      <c r="E71" s="65">
        <v>0</v>
      </c>
      <c r="F71" s="13"/>
      <c r="G71" s="12"/>
      <c r="H71" s="12"/>
      <c r="I71" s="12"/>
      <c r="J71" s="12"/>
      <c r="K71" s="12"/>
      <c r="L71" s="12"/>
      <c r="M71" s="12"/>
      <c r="N71" s="12"/>
      <c r="O71" s="12"/>
      <c r="P71" s="12"/>
    </row>
    <row r="72" spans="1:16" x14ac:dyDescent="0.25">
      <c r="A72" s="32">
        <v>20718</v>
      </c>
      <c r="B72" s="10" t="s">
        <v>82</v>
      </c>
      <c r="C72" s="40"/>
      <c r="D72" s="65">
        <f t="shared" si="0"/>
        <v>0</v>
      </c>
      <c r="E72" s="65">
        <v>0</v>
      </c>
      <c r="F72" s="13"/>
      <c r="G72" s="12"/>
      <c r="H72" s="12"/>
      <c r="I72" s="12"/>
      <c r="J72" s="12"/>
      <c r="K72" s="12"/>
      <c r="L72" s="12"/>
      <c r="M72" s="12"/>
      <c r="N72" s="12"/>
      <c r="O72" s="12"/>
      <c r="P72" s="12"/>
    </row>
    <row r="73" spans="1:16" x14ac:dyDescent="0.25">
      <c r="A73" s="32">
        <v>20719</v>
      </c>
      <c r="B73" s="10" t="s">
        <v>83</v>
      </c>
      <c r="C73" s="40"/>
      <c r="D73" s="65">
        <f t="shared" si="0"/>
        <v>0</v>
      </c>
      <c r="E73" s="65">
        <v>0</v>
      </c>
      <c r="F73" s="13"/>
      <c r="G73" s="12"/>
      <c r="H73" s="12"/>
      <c r="I73" s="12"/>
      <c r="J73" s="12"/>
      <c r="K73" s="12"/>
      <c r="L73" s="12"/>
      <c r="M73" s="12"/>
      <c r="N73" s="12"/>
      <c r="O73" s="12"/>
      <c r="P73" s="12"/>
    </row>
    <row r="74" spans="1:16" x14ac:dyDescent="0.25">
      <c r="A74" s="32">
        <v>20720</v>
      </c>
      <c r="B74" s="10" t="s">
        <v>84</v>
      </c>
      <c r="C74" s="40"/>
      <c r="D74" s="65">
        <f t="shared" si="0"/>
        <v>0</v>
      </c>
      <c r="E74" s="65">
        <v>0</v>
      </c>
      <c r="F74" s="13"/>
      <c r="G74" s="12"/>
      <c r="H74" s="12"/>
      <c r="I74" s="12"/>
      <c r="J74" s="12"/>
      <c r="K74" s="12"/>
      <c r="L74" s="12"/>
      <c r="M74" s="12"/>
      <c r="N74" s="12"/>
      <c r="O74" s="12"/>
      <c r="P74" s="12"/>
    </row>
    <row r="75" spans="1:16" x14ac:dyDescent="0.25">
      <c r="A75" s="32">
        <v>20721</v>
      </c>
      <c r="B75" s="10" t="s">
        <v>85</v>
      </c>
      <c r="C75" s="40"/>
      <c r="D75" s="65">
        <f t="shared" si="0"/>
        <v>0</v>
      </c>
      <c r="E75" s="65">
        <v>0</v>
      </c>
      <c r="F75" s="13"/>
      <c r="G75" s="12"/>
      <c r="H75" s="12"/>
      <c r="I75" s="12"/>
      <c r="J75" s="12"/>
      <c r="K75" s="12"/>
      <c r="L75" s="12"/>
      <c r="M75" s="12"/>
      <c r="N75" s="12"/>
      <c r="O75" s="12"/>
      <c r="P75" s="12"/>
    </row>
    <row r="76" spans="1:16" x14ac:dyDescent="0.25">
      <c r="A76" s="32">
        <v>20722</v>
      </c>
      <c r="B76" s="10" t="s">
        <v>86</v>
      </c>
      <c r="C76" s="40"/>
      <c r="D76" s="65">
        <f t="shared" si="0"/>
        <v>105548.1</v>
      </c>
      <c r="E76" s="65">
        <v>105548.1</v>
      </c>
      <c r="F76" s="13"/>
      <c r="G76" s="12"/>
      <c r="H76" s="12"/>
      <c r="I76" s="12"/>
      <c r="J76" s="12"/>
      <c r="K76" s="12"/>
      <c r="L76" s="12"/>
      <c r="M76" s="12"/>
      <c r="N76" s="12"/>
      <c r="O76" s="12"/>
      <c r="P76" s="12"/>
    </row>
    <row r="77" spans="1:16" x14ac:dyDescent="0.25">
      <c r="A77" s="32">
        <v>20723</v>
      </c>
      <c r="B77" s="10" t="s">
        <v>87</v>
      </c>
      <c r="C77" s="40"/>
      <c r="D77" s="65">
        <f t="shared" ref="D77:D78" si="1">+E77-C77</f>
        <v>0</v>
      </c>
      <c r="E77" s="65">
        <v>0</v>
      </c>
      <c r="F77" s="13"/>
      <c r="G77" s="12"/>
      <c r="H77" s="12"/>
      <c r="I77" s="12"/>
      <c r="J77" s="12"/>
      <c r="K77" s="12"/>
      <c r="L77" s="12"/>
      <c r="M77" s="12"/>
      <c r="N77" s="12"/>
      <c r="O77" s="12"/>
      <c r="P77" s="12"/>
    </row>
    <row r="78" spans="1:16" x14ac:dyDescent="0.25">
      <c r="A78" s="32">
        <v>20724</v>
      </c>
      <c r="B78" s="10" t="s">
        <v>88</v>
      </c>
      <c r="C78" s="40"/>
      <c r="D78" s="65">
        <f t="shared" si="1"/>
        <v>11235.4</v>
      </c>
      <c r="E78" s="65">
        <v>11235.4</v>
      </c>
      <c r="F78" s="13"/>
      <c r="G78" s="12"/>
      <c r="H78" s="12"/>
      <c r="I78" s="12"/>
      <c r="J78" s="12"/>
      <c r="K78" s="12"/>
      <c r="L78" s="12"/>
      <c r="M78" s="12"/>
      <c r="N78" s="12"/>
      <c r="O78" s="12"/>
      <c r="P78" s="12"/>
    </row>
    <row r="79" spans="1:16" ht="15.75" thickBot="1" x14ac:dyDescent="0.3">
      <c r="A79" s="33" t="s">
        <v>89</v>
      </c>
      <c r="B79" s="16"/>
      <c r="C79" s="41">
        <f>SUM(C12:C78)</f>
        <v>2267835.5</v>
      </c>
      <c r="D79" s="41">
        <f t="shared" ref="D79" si="2">SUM(D12:D78)</f>
        <v>142859.7000000001</v>
      </c>
      <c r="E79" s="41">
        <f>SUM(E12:E78)</f>
        <v>2410695.2000000002</v>
      </c>
      <c r="F79" s="15"/>
      <c r="G79" s="16"/>
      <c r="H79" s="17"/>
      <c r="I79" s="17"/>
      <c r="J79" s="17"/>
      <c r="K79" s="17"/>
      <c r="L79" s="17"/>
      <c r="M79" s="17"/>
      <c r="N79" s="16"/>
      <c r="O79" s="16"/>
      <c r="P79" s="16"/>
    </row>
    <row r="80" spans="1:16" ht="15.75" thickTop="1" x14ac:dyDescent="0.25">
      <c r="A80" s="14"/>
      <c r="B80" s="14"/>
      <c r="C80" s="14"/>
      <c r="D80" s="71"/>
      <c r="E80" s="14"/>
      <c r="F80" s="14"/>
      <c r="G80" s="14"/>
      <c r="H80" s="11"/>
      <c r="I80" s="11"/>
      <c r="J80" s="11"/>
      <c r="K80" s="11"/>
      <c r="L80" s="11"/>
      <c r="M80" s="11"/>
      <c r="N80" s="14"/>
      <c r="O80" s="14"/>
      <c r="P80" s="14"/>
    </row>
    <row r="81" spans="1:16" x14ac:dyDescent="0.25">
      <c r="A81" s="14"/>
      <c r="B81" s="14"/>
      <c r="C81" s="14"/>
      <c r="D81" s="72"/>
      <c r="E81" s="14"/>
      <c r="F81" s="14"/>
      <c r="G81" s="14"/>
      <c r="H81" s="11"/>
      <c r="I81" s="11"/>
      <c r="J81" s="11"/>
      <c r="K81" s="11"/>
      <c r="L81" s="11"/>
      <c r="M81" s="11"/>
      <c r="N81" s="14"/>
      <c r="O81" s="14"/>
      <c r="P81" s="14"/>
    </row>
    <row r="82" spans="1:16" x14ac:dyDescent="0.25">
      <c r="A82" s="120" t="s">
        <v>3</v>
      </c>
      <c r="B82" s="120"/>
      <c r="C82" s="120"/>
      <c r="D82" s="120"/>
      <c r="E82" s="120"/>
      <c r="F82" s="1"/>
      <c r="G82" s="122" t="s">
        <v>90</v>
      </c>
      <c r="H82" s="122"/>
      <c r="I82" s="122"/>
      <c r="J82" s="34"/>
      <c r="K82" s="1"/>
      <c r="L82" s="1"/>
      <c r="M82" s="1"/>
      <c r="N82" s="1"/>
      <c r="O82" s="1"/>
      <c r="P82" s="14"/>
    </row>
    <row r="83" spans="1:16" ht="15.75" thickBot="1" x14ac:dyDescent="0.3">
      <c r="A83" s="121"/>
      <c r="B83" s="121"/>
      <c r="C83" s="121"/>
      <c r="D83" s="121"/>
      <c r="E83" s="121"/>
      <c r="F83" s="1"/>
      <c r="G83" s="18">
        <v>1</v>
      </c>
      <c r="H83" s="18">
        <v>2</v>
      </c>
      <c r="I83" s="19" t="s">
        <v>91</v>
      </c>
      <c r="J83" s="35"/>
      <c r="K83" s="1"/>
      <c r="L83" s="1"/>
      <c r="M83" s="1"/>
      <c r="N83" s="1"/>
      <c r="O83" s="1"/>
      <c r="P83" s="14"/>
    </row>
    <row r="84" spans="1:16" ht="24.75" customHeight="1" x14ac:dyDescent="0.25">
      <c r="A84" s="20">
        <v>1</v>
      </c>
      <c r="B84" s="130" t="s">
        <v>4</v>
      </c>
      <c r="C84" s="130"/>
      <c r="D84" s="130"/>
      <c r="E84" s="130"/>
      <c r="F84" s="1"/>
      <c r="G84" s="21"/>
      <c r="H84" s="21"/>
      <c r="I84" s="22"/>
      <c r="J84" s="36"/>
      <c r="K84" s="1"/>
      <c r="L84" s="1"/>
      <c r="M84" s="1"/>
      <c r="N84" s="1"/>
      <c r="O84" s="1"/>
      <c r="P84" s="14"/>
    </row>
    <row r="85" spans="1:16" ht="15" customHeight="1" x14ac:dyDescent="0.25">
      <c r="A85" s="23">
        <v>2</v>
      </c>
      <c r="B85" s="129" t="s">
        <v>5</v>
      </c>
      <c r="C85" s="129"/>
      <c r="D85" s="129"/>
      <c r="E85" s="129"/>
      <c r="F85" s="1"/>
      <c r="G85" s="24"/>
      <c r="H85" s="24"/>
      <c r="I85" s="25"/>
      <c r="J85" s="36"/>
      <c r="K85" s="1"/>
      <c r="L85" s="1"/>
      <c r="M85" s="1"/>
      <c r="N85" s="1"/>
      <c r="O85" s="1"/>
      <c r="P85" s="14"/>
    </row>
    <row r="86" spans="1:16" ht="15" customHeight="1" x14ac:dyDescent="0.25">
      <c r="A86" s="23">
        <v>3</v>
      </c>
      <c r="B86" s="129" t="s">
        <v>6</v>
      </c>
      <c r="C86" s="129"/>
      <c r="D86" s="129"/>
      <c r="E86" s="129"/>
      <c r="F86" s="1"/>
      <c r="G86" s="24"/>
      <c r="H86" s="24"/>
      <c r="I86" s="25"/>
      <c r="J86" s="36"/>
      <c r="K86" s="1"/>
      <c r="L86" s="1"/>
      <c r="M86" s="1"/>
      <c r="N86" s="1"/>
      <c r="O86" s="1"/>
      <c r="P86" s="14"/>
    </row>
    <row r="87" spans="1:16" ht="15" customHeight="1" x14ac:dyDescent="0.25">
      <c r="A87" s="23">
        <v>4</v>
      </c>
      <c r="B87" s="129" t="s">
        <v>7</v>
      </c>
      <c r="C87" s="129"/>
      <c r="D87" s="129"/>
      <c r="E87" s="129"/>
      <c r="F87" s="1"/>
      <c r="G87" s="24"/>
      <c r="H87" s="24"/>
      <c r="I87" s="25"/>
      <c r="J87" s="36"/>
      <c r="K87" s="1"/>
      <c r="L87" s="1"/>
      <c r="M87" s="1"/>
      <c r="N87" s="1"/>
      <c r="O87" s="1"/>
      <c r="P87" s="14"/>
    </row>
    <row r="88" spans="1:16" ht="30.75" customHeight="1" x14ac:dyDescent="0.25">
      <c r="A88" s="23">
        <v>5</v>
      </c>
      <c r="B88" s="129" t="s">
        <v>8</v>
      </c>
      <c r="C88" s="129"/>
      <c r="D88" s="129"/>
      <c r="E88" s="129"/>
      <c r="F88" s="1"/>
      <c r="G88" s="26"/>
      <c r="H88" s="26"/>
      <c r="I88" s="27"/>
      <c r="J88" s="37"/>
      <c r="K88" s="1"/>
      <c r="L88" s="1"/>
      <c r="M88" s="1"/>
      <c r="N88" s="1"/>
      <c r="O88" s="1"/>
      <c r="P88" s="2"/>
    </row>
    <row r="89" spans="1:16" ht="28.5" customHeight="1" x14ac:dyDescent="0.25">
      <c r="A89" s="23">
        <v>6</v>
      </c>
      <c r="B89" s="129" t="s">
        <v>9</v>
      </c>
      <c r="C89" s="129"/>
      <c r="D89" s="129"/>
      <c r="E89" s="129"/>
      <c r="F89" s="1"/>
      <c r="G89" s="26"/>
      <c r="H89" s="26"/>
      <c r="I89" s="27"/>
      <c r="J89" s="37"/>
      <c r="K89" s="1"/>
      <c r="L89" s="1"/>
      <c r="M89" s="1"/>
      <c r="N89" s="1"/>
      <c r="O89" s="1"/>
      <c r="P89" s="2"/>
    </row>
    <row r="90" spans="1:16" ht="24" customHeight="1" x14ac:dyDescent="0.25">
      <c r="A90" s="23">
        <v>7</v>
      </c>
      <c r="B90" s="129" t="s">
        <v>10</v>
      </c>
      <c r="C90" s="129"/>
      <c r="D90" s="129"/>
      <c r="E90" s="129"/>
      <c r="F90" s="1"/>
      <c r="G90" s="26"/>
      <c r="H90" s="26"/>
      <c r="I90" s="27"/>
      <c r="J90" s="37"/>
      <c r="K90" s="1"/>
      <c r="L90" s="1"/>
      <c r="M90" s="1"/>
      <c r="N90" s="1"/>
      <c r="O90" s="1"/>
      <c r="P90" s="2"/>
    </row>
    <row r="91" spans="1:16" ht="21" customHeight="1" x14ac:dyDescent="0.25">
      <c r="A91" s="23">
        <v>8</v>
      </c>
      <c r="B91" s="129" t="s">
        <v>11</v>
      </c>
      <c r="C91" s="129"/>
      <c r="D91" s="129"/>
      <c r="E91" s="129"/>
      <c r="F91" s="1"/>
      <c r="G91" s="26"/>
      <c r="H91" s="26"/>
      <c r="I91" s="27"/>
      <c r="J91" s="37"/>
      <c r="K91" s="1"/>
      <c r="L91" s="1"/>
      <c r="M91" s="1"/>
      <c r="N91" s="1"/>
      <c r="O91" s="1"/>
      <c r="P91" s="2"/>
    </row>
    <row r="92" spans="1:16" ht="27" customHeight="1" x14ac:dyDescent="0.25">
      <c r="A92" s="23">
        <v>9</v>
      </c>
      <c r="B92" s="129" t="s">
        <v>12</v>
      </c>
      <c r="C92" s="129"/>
      <c r="D92" s="129"/>
      <c r="E92" s="129"/>
      <c r="F92" s="1"/>
      <c r="G92" s="26"/>
      <c r="H92" s="26"/>
      <c r="I92" s="27"/>
      <c r="J92" s="37"/>
      <c r="K92" s="1"/>
      <c r="L92" s="1"/>
      <c r="M92" s="1"/>
      <c r="N92" s="1"/>
      <c r="O92" s="1"/>
      <c r="P92" s="2"/>
    </row>
    <row r="93" spans="1:16" ht="15" customHeight="1" x14ac:dyDescent="0.25">
      <c r="A93" s="23">
        <v>10</v>
      </c>
      <c r="B93" s="129" t="s">
        <v>13</v>
      </c>
      <c r="C93" s="129"/>
      <c r="D93" s="129"/>
      <c r="E93" s="129"/>
      <c r="F93" s="1"/>
      <c r="G93" s="26"/>
      <c r="H93" s="26"/>
      <c r="I93" s="27"/>
      <c r="J93" s="37"/>
      <c r="K93" s="1"/>
      <c r="L93" s="1"/>
      <c r="M93" s="1"/>
      <c r="N93" s="1"/>
      <c r="O93" s="1"/>
      <c r="P93" s="2"/>
    </row>
    <row r="94" spans="1:16" x14ac:dyDescent="0.25">
      <c r="A94" s="2"/>
      <c r="B94" s="2"/>
      <c r="C94" s="2"/>
      <c r="D94" s="2"/>
      <c r="E94" s="2"/>
      <c r="F94" s="2"/>
      <c r="G94" s="2"/>
      <c r="H94" s="2"/>
      <c r="I94" s="2"/>
      <c r="J94" s="2"/>
      <c r="K94" s="2"/>
      <c r="L94" s="2"/>
      <c r="M94" s="2"/>
      <c r="N94" s="2"/>
      <c r="O94" s="2"/>
      <c r="P94" s="2"/>
    </row>
    <row r="95" spans="1:16" x14ac:dyDescent="0.25">
      <c r="A95" s="28" t="s">
        <v>92</v>
      </c>
      <c r="B95" s="14"/>
      <c r="C95" s="2"/>
      <c r="D95" s="2"/>
      <c r="E95" s="2"/>
      <c r="F95" s="2"/>
      <c r="G95" s="2"/>
      <c r="H95" s="2"/>
      <c r="I95" s="2"/>
      <c r="J95" s="2"/>
      <c r="K95" s="2"/>
      <c r="L95" s="2"/>
      <c r="M95" s="2"/>
      <c r="N95" s="2"/>
      <c r="O95" s="2"/>
      <c r="P95" s="2"/>
    </row>
    <row r="96" spans="1:16" x14ac:dyDescent="0.25">
      <c r="A96" s="14"/>
      <c r="B96" s="14"/>
      <c r="C96" s="2"/>
      <c r="D96" s="2"/>
      <c r="E96" s="2"/>
      <c r="F96" s="2"/>
      <c r="G96" s="2"/>
      <c r="H96" s="2"/>
      <c r="I96" s="2"/>
      <c r="J96" s="2"/>
      <c r="K96" s="2"/>
      <c r="L96" s="2"/>
      <c r="M96" s="2"/>
      <c r="N96" s="2"/>
      <c r="O96" s="2"/>
      <c r="P96" s="2"/>
    </row>
    <row r="97" spans="1:16" x14ac:dyDescent="0.25">
      <c r="A97" s="14"/>
      <c r="B97" s="14"/>
      <c r="C97" s="2"/>
      <c r="D97" s="2"/>
      <c r="E97" s="2"/>
      <c r="F97" s="2"/>
      <c r="G97" s="2"/>
      <c r="H97" s="2"/>
      <c r="I97" s="2"/>
      <c r="J97" s="2"/>
      <c r="K97" s="2"/>
      <c r="L97" s="2"/>
      <c r="M97" s="2"/>
      <c r="N97" s="2"/>
      <c r="O97" s="2"/>
      <c r="P97" s="2"/>
    </row>
  </sheetData>
  <mergeCells count="19">
    <mergeCell ref="B84:E84"/>
    <mergeCell ref="B85:E85"/>
    <mergeCell ref="B86:E86"/>
    <mergeCell ref="B87:E87"/>
    <mergeCell ref="B88:E88"/>
    <mergeCell ref="B89:E89"/>
    <mergeCell ref="B90:E90"/>
    <mergeCell ref="B91:E91"/>
    <mergeCell ref="B92:E92"/>
    <mergeCell ref="B93:E93"/>
    <mergeCell ref="A82:E83"/>
    <mergeCell ref="G82:I82"/>
    <mergeCell ref="A5:P5"/>
    <mergeCell ref="A7:A8"/>
    <mergeCell ref="B7:B8"/>
    <mergeCell ref="C7:C8"/>
    <mergeCell ref="D7:D8"/>
    <mergeCell ref="E7:E8"/>
    <mergeCell ref="G7:P7"/>
  </mergeCells>
  <pageMargins left="0.2" right="0.2" top="0.75" bottom="0.75" header="0.3" footer="0.3"/>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төсөл-1</vt:lpstr>
      <vt:lpstr>төсөл-1.1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Даваахүү.Г х/ч ЦЕГ, СХГ</dc:creator>
  <cp:lastModifiedBy>Даваахүү.Г х/ч ЦЕГ, СХГ</cp:lastModifiedBy>
  <cp:lastPrinted>2016-09-02T05:35:56Z</cp:lastPrinted>
  <dcterms:created xsi:type="dcterms:W3CDTF">2016-07-14T06:06:17Z</dcterms:created>
  <dcterms:modified xsi:type="dcterms:W3CDTF">2016-09-02T05:38:22Z</dcterms:modified>
</cp:coreProperties>
</file>