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390" windowWidth="20520" windowHeight="3330" activeTab="3"/>
  </bookViews>
  <sheets>
    <sheet name="1" sheetId="1" r:id="rId1"/>
    <sheet name="2" sheetId="2" r:id="rId2"/>
    <sheet name="4" sheetId="5" r:id="rId3"/>
    <sheet name="Sheet1" sheetId="6" r:id="rId4"/>
  </sheets>
  <calcPr calcId="144525" calcMode="manual"/>
</workbook>
</file>

<file path=xl/calcChain.xml><?xml version="1.0" encoding="utf-8"?>
<calcChain xmlns="http://schemas.openxmlformats.org/spreadsheetml/2006/main">
  <c r="C33" i="1" l="1"/>
  <c r="F13" i="1" l="1"/>
  <c r="E13" i="1"/>
  <c r="D13" i="1"/>
  <c r="D12" i="1" s="1"/>
  <c r="C13" i="1"/>
  <c r="F33" i="1"/>
  <c r="E33" i="1"/>
  <c r="D33" i="1"/>
  <c r="F38" i="1" l="1"/>
  <c r="F37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5" i="1"/>
  <c r="F36" i="1"/>
  <c r="F12" i="1" l="1"/>
  <c r="C11" i="1"/>
  <c r="C12" i="1"/>
  <c r="D11" i="1"/>
  <c r="F11" i="1"/>
</calcChain>
</file>

<file path=xl/sharedStrings.xml><?xml version="1.0" encoding="utf-8"?>
<sst xmlns="http://schemas.openxmlformats.org/spreadsheetml/2006/main" count="119" uniqueCount="99">
  <si>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</si>
  <si>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</si>
  <si>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</si>
  <si>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</si>
  <si>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</si>
  <si>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</si>
  <si>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</si>
  <si>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</si>
  <si>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</si>
  <si>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</si>
  <si>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</si>
  <si>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</si>
  <si>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</si>
  <si>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</si>
  <si>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</si>
  <si>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</si>
  <si>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</si>
  <si>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</si>
  <si>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</si>
  <si>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</si>
  <si>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</si>
  <si>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</si>
  <si>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</si>
  <si>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</si>
  <si>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</si>
  <si>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</si>
  <si>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</si>
  <si>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</si>
  <si>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</si>
  <si>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</si>
  <si>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</si>
  <si>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</si>
  <si>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</si>
  <si>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</si>
  <si>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</si>
  <si>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</si>
  <si>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</si>
  <si>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</si>
  <si>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</si>
  <si>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</si>
  <si>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</si>
  <si>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</si>
  <si>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</si>
  <si>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</si>
  <si>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</si>
  <si>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</si>
  <si>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</si>
  <si>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</si>
  <si>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</si>
  <si>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</si>
  <si>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</si>
  <si>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</si>
  <si>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</si>
  <si>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</si>
  <si>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</si>
  <si>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</si>
  <si>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</si>
  <si>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</si>
  <si>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</si>
  <si>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</si>
  <si>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хэсгийг урамшуулалд зарцуулсан тайлан</t>
  </si>
  <si>
    <t>Мөнгөн дүн /өссөн дүнгээр/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</si>
  <si>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</si>
  <si>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</si>
  <si>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</si>
  <si>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5 дугаар хавсралт</t>
  </si>
  <si>
    <t>/Шилэн дансны тухай хуулийн 6.3.4 дэх заалтын хүрээнд/</t>
  </si>
  <si>
    <t>/Шилэн дансны  тухай хуулийн 6.4.5 дахь заалтын хүрээнд/</t>
  </si>
  <si>
    <t>Төсвийн байгууллагын нэр: ЦЕГ-ын Санхүү, хангамжийн газар</t>
  </si>
  <si>
    <t xml:space="preserve">Дансны дугаар </t>
  </si>
  <si>
    <t>нийтлэг стандартыг тогтоох тухай журмын 2 дугаар хавсралт</t>
  </si>
  <si>
    <t>ТӨСВИЙН ГҮЙЦЭТГЭЛИЙГ БАТЛАГДСАН ТӨСВИЙН ТӨЛӨВЛӨГӨӨТЭЙ</t>
  </si>
  <si>
    <t xml:space="preserve"> ХАРЬЦУУЛСАН ХАРЬЦУУЛАЛТ</t>
  </si>
  <si>
    <t>/Хуулийн 6.2.1, 6.2.2, 6.2.3, 6.2.6, 6.3.2, 6.3.3, 6.3.8 заалтын хүрээнд/</t>
  </si>
  <si>
    <t>29</t>
  </si>
  <si>
    <t>30</t>
  </si>
  <si>
    <t>31</t>
  </si>
  <si>
    <t xml:space="preserve">Төсвийн захирагчийн нэр: Цагдаагийн Ерөнхий газар,  Санхүү, хангамжийн газар 2017 оны 01 дүгээр сар </t>
  </si>
  <si>
    <t>Төсвийн захирагчийн нэр: ЦЕГ-ын Санхүү, хангамжийн газар 01 сар</t>
  </si>
  <si>
    <t>Сангийн яам</t>
  </si>
  <si>
    <t>Санхүүжилт</t>
  </si>
  <si>
    <t>Шилэн хот</t>
  </si>
  <si>
    <t>техник хэрэгсэлийн үнэ</t>
  </si>
  <si>
    <t>ЧД Нийгмийн даатгал</t>
  </si>
  <si>
    <t>нийгмийн даатгалын шимтгэл</t>
  </si>
  <si>
    <t>Жич; Мэдээлэл байхгүй</t>
  </si>
  <si>
    <t>нийтлэг стандартыг тогтоох  журмын 6 дугаар хавсралт</t>
  </si>
  <si>
    <t>Хандив, тусламжийн хэмжээ, түүний зарцуулалт</t>
  </si>
  <si>
    <t>/Шилэн дансны тухай хуулийн 6.3.5 дахь заалтын хүрээнд/</t>
  </si>
  <si>
    <t xml:space="preserve">Төсвийн байгууллагын нэр: ЦЕГ-ын Санхүү, хангамжийн газар </t>
  </si>
  <si>
    <t>Мөнгөн дүн     / өссөн дүнгээр/</t>
  </si>
  <si>
    <t>Хандивын орлого</t>
  </si>
  <si>
    <t>Хандивын орлогын зарцуулалт</t>
  </si>
  <si>
    <t>Хандивын орлогын зарцуулаагүй үлдэгдэл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</si>
  <si>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</si>
  <si>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</si>
  <si>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</si>
  <si>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ерөнхийлөн захирагчийн нэр: Хууль зүйн дотоод хэргийн яам</t>
  </si>
  <si>
    <t>Төсвийн ерөнхийлөн захирагчийн нэр: Хууль зүй дотоод хэргийн яам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</si>
</sst>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8"/>
      <name val="Sc-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 wrapText="1"/>
    </xf>
    <xf numFmtId="0" fontId="4" fillId="0" borderId="0" xfId="0" applyFont="1" applyAlignment="1"/>
    <xf numFmtId="0" fontId="0" fillId="0" borderId="0" xfId="0" applyFont="1"/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9" fillId="0" borderId="1" xfId="0" applyNumberFormat="1" applyFont="1" applyBorder="1"/>
    <xf numFmtId="164" fontId="10" fillId="0" borderId="1" xfId="0" applyNumberFormat="1" applyFont="1" applyBorder="1"/>
    <xf numFmtId="0" fontId="8" fillId="0" borderId="0" xfId="0" applyFont="1" applyAlignment="1">
      <alignment horizontal="right"/>
    </xf>
    <xf numFmtId="0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14" fontId="13" fillId="0" borderId="4" xfId="0" applyNumberFormat="1" applyFont="1" applyFill="1" applyBorder="1" applyAlignment="1" applyProtection="1">
      <alignment horizontal="center" vertical="top" wrapText="1"/>
    </xf>
    <xf numFmtId="0" fontId="13" fillId="0" borderId="4" xfId="0" applyNumberFormat="1" applyFont="1" applyFill="1" applyBorder="1" applyAlignment="1" applyProtection="1">
      <alignment horizontal="left" vertical="top" wrapText="1"/>
    </xf>
    <xf numFmtId="43" fontId="13" fillId="0" borderId="4" xfId="1" applyFont="1" applyFill="1" applyBorder="1" applyAlignment="1" applyProtection="1">
      <alignment horizontal="right" vertical="top" wrapText="1"/>
    </xf>
    <xf numFmtId="4" fontId="13" fillId="0" borderId="4" xfId="0" applyNumberFormat="1" applyFont="1" applyFill="1" applyBorder="1" applyAlignment="1" applyProtection="1">
      <alignment horizontal="right" vertical="top" wrapText="1"/>
    </xf>
    <xf numFmtId="0" fontId="13" fillId="0" borderId="4" xfId="0" applyNumberFormat="1" applyFont="1" applyFill="1" applyBorder="1" applyAlignment="1" applyProtection="1">
      <alignment horizontal="right" vertical="top" wrapText="1"/>
    </xf>
    <xf numFmtId="4" fontId="7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C10" sqref="C10"/>
    </sheetView>
  </sheetViews>
  <sheetFormatPr defaultRowHeight="12.75" x14ac:dyDescent="0.2"/>
  <cols>
    <col min="1" max="1" width="3.42578125" style="26" customWidth="1"/>
    <col min="2" max="2" width="34" style="26" customWidth="1"/>
    <col min="3" max="3" width="17" style="26" bestFit="1" customWidth="1"/>
    <col min="4" max="4" width="19.5703125" style="26" customWidth="1"/>
    <col min="5" max="5" width="17.28515625" style="26" customWidth="1"/>
    <col min="6" max="6" width="16" style="26" bestFit="1" customWidth="1"/>
    <col min="7" max="7" width="17.28515625" style="26" customWidth="1"/>
    <col min="8" max="16384" width="9.140625" style="26"/>
  </cols>
  <sheetData>
    <row r="1" spans="1:7" x14ac:dyDescent="0.2">
      <c r="C1" s="27"/>
      <c r="D1" s="27" t="s">
        <v>9</v>
      </c>
    </row>
    <row r="2" spans="1:7" x14ac:dyDescent="0.2">
      <c r="C2" s="27"/>
      <c r="D2" s="27" t="s">
        <v>70</v>
      </c>
    </row>
    <row r="3" spans="1:7" x14ac:dyDescent="0.2">
      <c r="B3" s="28"/>
      <c r="C3" s="28"/>
      <c r="D3" s="28"/>
      <c r="E3" s="28"/>
    </row>
    <row r="4" spans="1:7" x14ac:dyDescent="0.2">
      <c r="A4" s="47" t="s">
        <v>71</v>
      </c>
      <c r="B4" s="47"/>
      <c r="C4" s="47"/>
      <c r="D4" s="47"/>
      <c r="E4" s="47"/>
      <c r="F4" s="47"/>
      <c r="G4" s="47"/>
    </row>
    <row r="5" spans="1:7" x14ac:dyDescent="0.2">
      <c r="A5" s="47" t="s">
        <v>72</v>
      </c>
      <c r="B5" s="47"/>
      <c r="C5" s="47"/>
      <c r="D5" s="47"/>
      <c r="E5" s="47"/>
      <c r="F5" s="47"/>
      <c r="G5" s="47"/>
    </row>
    <row r="6" spans="1:7" x14ac:dyDescent="0.2">
      <c r="D6" s="24"/>
      <c r="E6" s="24"/>
      <c r="F6" s="24"/>
      <c r="G6" s="24" t="s">
        <v>73</v>
      </c>
    </row>
    <row r="7" spans="1:7" ht="18" customHeight="1" x14ac:dyDescent="0.2">
      <c r="A7" s="26" t="s">
        <v>97</v>
      </c>
      <c r="B7" s="29"/>
    </row>
    <row r="8" spans="1:7" ht="21" customHeight="1" x14ac:dyDescent="0.2">
      <c r="A8" s="26" t="s">
        <v>77</v>
      </c>
      <c r="G8" s="30" t="s">
        <v>46</v>
      </c>
    </row>
    <row r="9" spans="1:7" ht="17.25" customHeight="1" x14ac:dyDescent="0.2">
      <c r="A9" s="42" t="s">
        <v>15</v>
      </c>
      <c r="B9" s="44" t="s">
        <v>16</v>
      </c>
      <c r="C9" s="46" t="s">
        <v>17</v>
      </c>
      <c r="D9" s="46"/>
      <c r="E9" s="44" t="s">
        <v>20</v>
      </c>
      <c r="F9" s="46" t="s">
        <v>21</v>
      </c>
      <c r="G9" s="46"/>
    </row>
    <row r="10" spans="1:7" ht="27.75" customHeight="1" x14ac:dyDescent="0.2">
      <c r="A10" s="43"/>
      <c r="B10" s="45"/>
      <c r="C10" s="41" t="s">
        <v>18</v>
      </c>
      <c r="D10" s="6" t="s">
        <v>19</v>
      </c>
      <c r="E10" s="45"/>
      <c r="F10" s="41" t="s">
        <v>22</v>
      </c>
      <c r="G10" s="6" t="s">
        <v>23</v>
      </c>
    </row>
    <row r="11" spans="1:7" ht="25.5" x14ac:dyDescent="0.2">
      <c r="A11" s="25">
        <v>1</v>
      </c>
      <c r="B11" s="34" t="s">
        <v>24</v>
      </c>
      <c r="C11" s="22">
        <f>C12+C29</f>
        <v>24429792000</v>
      </c>
      <c r="D11" s="22">
        <f>D12+D29</f>
        <v>2155449200</v>
      </c>
      <c r="E11" s="22">
        <v>285845060</v>
      </c>
      <c r="F11" s="23">
        <f t="shared" ref="F11:F34" si="0">D11-E11</f>
        <v>1869604140</v>
      </c>
      <c r="G11" s="22"/>
    </row>
    <row r="12" spans="1:7" x14ac:dyDescent="0.2">
      <c r="A12" s="25">
        <v>2</v>
      </c>
      <c r="B12" s="34" t="s">
        <v>35</v>
      </c>
      <c r="C12" s="22">
        <f>C13+C24+C26</f>
        <v>22993992000</v>
      </c>
      <c r="D12" s="22">
        <f>D13+D24+D26</f>
        <v>2155449200</v>
      </c>
      <c r="E12" s="22">
        <v>285845060</v>
      </c>
      <c r="F12" s="23">
        <f t="shared" si="0"/>
        <v>1869604140</v>
      </c>
      <c r="G12" s="22"/>
    </row>
    <row r="13" spans="1:7" ht="25.5" x14ac:dyDescent="0.2">
      <c r="A13" s="25">
        <v>3</v>
      </c>
      <c r="B13" s="34" t="s">
        <v>36</v>
      </c>
      <c r="C13" s="22">
        <f>SUM(C14:C22)</f>
        <v>15469371600</v>
      </c>
      <c r="D13" s="22">
        <f>SUM(D14:D22)</f>
        <v>1311219300</v>
      </c>
      <c r="E13" s="22">
        <f>SUM(E14:E22)</f>
        <v>284886060</v>
      </c>
      <c r="F13" s="22">
        <f>SUM(F14:F22)</f>
        <v>1026333240</v>
      </c>
      <c r="G13" s="22"/>
    </row>
    <row r="14" spans="1:7" ht="16.5" customHeight="1" x14ac:dyDescent="0.2">
      <c r="A14" s="25">
        <v>4</v>
      </c>
      <c r="B14" s="32" t="s">
        <v>0</v>
      </c>
      <c r="C14" s="23">
        <v>4788816500</v>
      </c>
      <c r="D14" s="23">
        <v>339068100</v>
      </c>
      <c r="E14" s="23">
        <v>260614260</v>
      </c>
      <c r="F14" s="23">
        <f t="shared" si="0"/>
        <v>78453840</v>
      </c>
      <c r="G14" s="23"/>
    </row>
    <row r="15" spans="1:7" ht="16.5" customHeight="1" x14ac:dyDescent="0.2">
      <c r="A15" s="25">
        <v>5</v>
      </c>
      <c r="B15" s="32" t="s">
        <v>1</v>
      </c>
      <c r="C15" s="23">
        <v>166179900</v>
      </c>
      <c r="D15" s="23">
        <v>13848400</v>
      </c>
      <c r="E15" s="23">
        <v>6487865</v>
      </c>
      <c r="F15" s="23">
        <f t="shared" si="0"/>
        <v>7360535</v>
      </c>
      <c r="G15" s="23"/>
    </row>
    <row r="16" spans="1:7" ht="16.5" customHeight="1" x14ac:dyDescent="0.2">
      <c r="A16" s="25">
        <v>6</v>
      </c>
      <c r="B16" s="32" t="s">
        <v>25</v>
      </c>
      <c r="C16" s="23">
        <v>609463300</v>
      </c>
      <c r="D16" s="23">
        <v>63688700</v>
      </c>
      <c r="E16" s="23">
        <v>2087119</v>
      </c>
      <c r="F16" s="23">
        <f t="shared" si="0"/>
        <v>61601581</v>
      </c>
      <c r="G16" s="23"/>
    </row>
    <row r="17" spans="1:7" ht="16.5" customHeight="1" x14ac:dyDescent="0.2">
      <c r="A17" s="25">
        <v>7</v>
      </c>
      <c r="B17" s="32" t="s">
        <v>2</v>
      </c>
      <c r="C17" s="23">
        <v>718753500</v>
      </c>
      <c r="D17" s="23">
        <v>52906100</v>
      </c>
      <c r="E17" s="23">
        <v>3302688</v>
      </c>
      <c r="F17" s="23">
        <f t="shared" si="0"/>
        <v>49603412</v>
      </c>
      <c r="G17" s="23"/>
    </row>
    <row r="18" spans="1:7" ht="16.5" customHeight="1" x14ac:dyDescent="0.2">
      <c r="A18" s="25">
        <v>8</v>
      </c>
      <c r="B18" s="32" t="s">
        <v>3</v>
      </c>
      <c r="C18" s="23">
        <v>4872817500</v>
      </c>
      <c r="D18" s="23">
        <v>385503700</v>
      </c>
      <c r="E18" s="23">
        <v>70000</v>
      </c>
      <c r="F18" s="23">
        <f t="shared" si="0"/>
        <v>385433700</v>
      </c>
      <c r="G18" s="23"/>
    </row>
    <row r="19" spans="1:7" ht="16.5" customHeight="1" x14ac:dyDescent="0.2">
      <c r="A19" s="25">
        <v>9</v>
      </c>
      <c r="B19" s="32" t="s">
        <v>4</v>
      </c>
      <c r="C19" s="23">
        <v>827273300</v>
      </c>
      <c r="D19" s="23">
        <v>68939500</v>
      </c>
      <c r="E19" s="23">
        <v>8729130</v>
      </c>
      <c r="F19" s="23">
        <f t="shared" si="0"/>
        <v>60210370</v>
      </c>
      <c r="G19" s="23"/>
    </row>
    <row r="20" spans="1:7" ht="16.5" customHeight="1" x14ac:dyDescent="0.2">
      <c r="A20" s="25">
        <v>10</v>
      </c>
      <c r="B20" s="32" t="s">
        <v>5</v>
      </c>
      <c r="C20" s="23">
        <v>266184300</v>
      </c>
      <c r="D20" s="23">
        <v>20144600</v>
      </c>
      <c r="E20" s="23"/>
      <c r="F20" s="23">
        <f t="shared" si="0"/>
        <v>20144600</v>
      </c>
      <c r="G20" s="23"/>
    </row>
    <row r="21" spans="1:7" ht="25.5" x14ac:dyDescent="0.2">
      <c r="A21" s="25">
        <v>11</v>
      </c>
      <c r="B21" s="32" t="s">
        <v>6</v>
      </c>
      <c r="C21" s="23">
        <v>2858182900</v>
      </c>
      <c r="D21" s="23">
        <v>336978400</v>
      </c>
      <c r="E21" s="23">
        <v>146998</v>
      </c>
      <c r="F21" s="23">
        <f t="shared" si="0"/>
        <v>336831402</v>
      </c>
      <c r="G21" s="23"/>
    </row>
    <row r="22" spans="1:7" ht="18" customHeight="1" x14ac:dyDescent="0.2">
      <c r="A22" s="25">
        <v>12</v>
      </c>
      <c r="B22" s="32" t="s">
        <v>7</v>
      </c>
      <c r="C22" s="23">
        <v>361700400</v>
      </c>
      <c r="D22" s="23">
        <v>30141800</v>
      </c>
      <c r="E22" s="23">
        <v>3448000</v>
      </c>
      <c r="F22" s="23">
        <f t="shared" si="0"/>
        <v>26693800</v>
      </c>
      <c r="G22" s="23"/>
    </row>
    <row r="23" spans="1:7" x14ac:dyDescent="0.2">
      <c r="A23" s="25">
        <v>13</v>
      </c>
      <c r="B23" s="33" t="s">
        <v>39</v>
      </c>
      <c r="C23" s="22"/>
      <c r="D23" s="22"/>
      <c r="E23" s="22"/>
      <c r="F23" s="23">
        <f t="shared" si="0"/>
        <v>0</v>
      </c>
      <c r="G23" s="22"/>
    </row>
    <row r="24" spans="1:7" x14ac:dyDescent="0.2">
      <c r="A24" s="25">
        <v>14</v>
      </c>
      <c r="B24" s="33" t="s">
        <v>37</v>
      </c>
      <c r="C24" s="23">
        <v>39325000</v>
      </c>
      <c r="D24" s="23"/>
      <c r="E24" s="23"/>
      <c r="F24" s="23">
        <f t="shared" si="0"/>
        <v>0</v>
      </c>
      <c r="G24" s="22"/>
    </row>
    <row r="25" spans="1:7" x14ac:dyDescent="0.2">
      <c r="A25" s="25">
        <v>15</v>
      </c>
      <c r="B25" s="33" t="s">
        <v>38</v>
      </c>
      <c r="C25" s="22"/>
      <c r="D25" s="22"/>
      <c r="E25" s="22"/>
      <c r="F25" s="23">
        <f t="shared" si="0"/>
        <v>0</v>
      </c>
      <c r="G25" s="22"/>
    </row>
    <row r="26" spans="1:7" ht="25.5" x14ac:dyDescent="0.2">
      <c r="A26" s="25">
        <v>16</v>
      </c>
      <c r="B26" s="32" t="s">
        <v>8</v>
      </c>
      <c r="C26" s="23">
        <v>7485295400</v>
      </c>
      <c r="D26" s="23">
        <v>844229900</v>
      </c>
      <c r="E26" s="23">
        <v>959000</v>
      </c>
      <c r="F26" s="23">
        <f t="shared" si="0"/>
        <v>843270900</v>
      </c>
      <c r="G26" s="23"/>
    </row>
    <row r="27" spans="1:7" ht="25.5" x14ac:dyDescent="0.2">
      <c r="A27" s="25">
        <v>17</v>
      </c>
      <c r="B27" s="32" t="s">
        <v>26</v>
      </c>
      <c r="C27" s="23"/>
      <c r="D27" s="23"/>
      <c r="E27" s="23"/>
      <c r="F27" s="23">
        <f t="shared" si="0"/>
        <v>0</v>
      </c>
      <c r="G27" s="23"/>
    </row>
    <row r="28" spans="1:7" x14ac:dyDescent="0.2">
      <c r="A28" s="25">
        <v>18</v>
      </c>
      <c r="B28" s="33" t="s">
        <v>40</v>
      </c>
      <c r="C28" s="22"/>
      <c r="D28" s="22"/>
      <c r="E28" s="22"/>
      <c r="F28" s="23">
        <f t="shared" si="0"/>
        <v>0</v>
      </c>
      <c r="G28" s="22"/>
    </row>
    <row r="29" spans="1:7" x14ac:dyDescent="0.2">
      <c r="A29" s="25">
        <v>19</v>
      </c>
      <c r="B29" s="33" t="s">
        <v>41</v>
      </c>
      <c r="C29" s="23">
        <v>1435800000</v>
      </c>
      <c r="D29" s="23"/>
      <c r="E29" s="23"/>
      <c r="F29" s="23">
        <f t="shared" si="0"/>
        <v>0</v>
      </c>
      <c r="G29" s="22"/>
    </row>
    <row r="30" spans="1:7" x14ac:dyDescent="0.2">
      <c r="A30" s="25">
        <v>20</v>
      </c>
      <c r="B30" s="33" t="s">
        <v>42</v>
      </c>
      <c r="C30" s="23"/>
      <c r="D30" s="23"/>
      <c r="E30" s="23"/>
      <c r="F30" s="23">
        <f t="shared" si="0"/>
        <v>0</v>
      </c>
      <c r="G30" s="22"/>
    </row>
    <row r="31" spans="1:7" x14ac:dyDescent="0.2">
      <c r="A31" s="25">
        <v>21</v>
      </c>
      <c r="B31" s="33" t="s">
        <v>43</v>
      </c>
      <c r="C31" s="23"/>
      <c r="D31" s="23"/>
      <c r="E31" s="23"/>
      <c r="F31" s="23">
        <f t="shared" si="0"/>
        <v>0</v>
      </c>
      <c r="G31" s="22"/>
    </row>
    <row r="32" spans="1:7" ht="24" customHeight="1" x14ac:dyDescent="0.2">
      <c r="A32" s="25">
        <v>22</v>
      </c>
      <c r="B32" s="33" t="s">
        <v>44</v>
      </c>
      <c r="C32" s="23"/>
      <c r="D32" s="23"/>
      <c r="E32" s="23"/>
      <c r="F32" s="23">
        <f t="shared" si="0"/>
        <v>0</v>
      </c>
      <c r="G32" s="22"/>
    </row>
    <row r="33" spans="1:7" ht="25.5" x14ac:dyDescent="0.2">
      <c r="A33" s="25">
        <v>23</v>
      </c>
      <c r="B33" s="33" t="s">
        <v>28</v>
      </c>
      <c r="C33" s="22">
        <f>C34+C38</f>
        <v>24429792000</v>
      </c>
      <c r="D33" s="22">
        <f>D34+D38</f>
        <v>2215449200</v>
      </c>
      <c r="E33" s="22">
        <f>E34+E38</f>
        <v>2171589289.9200001</v>
      </c>
      <c r="F33" s="22">
        <f>F34+F38</f>
        <v>43859910.079999998</v>
      </c>
      <c r="G33" s="22"/>
    </row>
    <row r="34" spans="1:7" ht="19.5" customHeight="1" x14ac:dyDescent="0.2">
      <c r="A34" s="25">
        <v>24</v>
      </c>
      <c r="B34" s="32" t="s">
        <v>27</v>
      </c>
      <c r="C34" s="23">
        <v>24129792000</v>
      </c>
      <c r="D34" s="23">
        <v>2190449200</v>
      </c>
      <c r="E34" s="23">
        <v>2163329300</v>
      </c>
      <c r="F34" s="23">
        <f t="shared" si="0"/>
        <v>27119900</v>
      </c>
      <c r="G34" s="23"/>
    </row>
    <row r="35" spans="1:7" hidden="1" x14ac:dyDescent="0.2">
      <c r="A35" s="25">
        <v>25</v>
      </c>
      <c r="B35" s="32" t="s">
        <v>29</v>
      </c>
      <c r="C35" s="23"/>
      <c r="D35" s="23"/>
      <c r="E35" s="23"/>
      <c r="F35" s="23">
        <f t="shared" ref="F35:F36" si="1">D35-E35</f>
        <v>0</v>
      </c>
      <c r="G35" s="23"/>
    </row>
    <row r="36" spans="1:7" ht="25.5" hidden="1" x14ac:dyDescent="0.2">
      <c r="A36" s="25">
        <v>26</v>
      </c>
      <c r="B36" s="32" t="s">
        <v>30</v>
      </c>
      <c r="C36" s="23"/>
      <c r="D36" s="23"/>
      <c r="E36" s="23"/>
      <c r="F36" s="23">
        <f t="shared" si="1"/>
        <v>0</v>
      </c>
      <c r="G36" s="23"/>
    </row>
    <row r="37" spans="1:7" ht="25.5" x14ac:dyDescent="0.2">
      <c r="A37" s="25">
        <v>27</v>
      </c>
      <c r="B37" s="32" t="s">
        <v>31</v>
      </c>
      <c r="C37" s="23"/>
      <c r="D37" s="23"/>
      <c r="E37" s="23"/>
      <c r="F37" s="23">
        <f>D37-E37</f>
        <v>0</v>
      </c>
      <c r="G37" s="23"/>
    </row>
    <row r="38" spans="1:7" ht="25.5" x14ac:dyDescent="0.2">
      <c r="A38" s="25">
        <v>28</v>
      </c>
      <c r="B38" s="32" t="s">
        <v>45</v>
      </c>
      <c r="C38" s="23">
        <v>300000000</v>
      </c>
      <c r="D38" s="23">
        <v>25000000</v>
      </c>
      <c r="E38" s="23">
        <v>8259989.9199999999</v>
      </c>
      <c r="F38" s="23">
        <f>D38-E38</f>
        <v>16740010.08</v>
      </c>
      <c r="G38" s="23"/>
    </row>
    <row r="39" spans="1:7" hidden="1" x14ac:dyDescent="0.2">
      <c r="A39" s="31" t="s">
        <v>74</v>
      </c>
      <c r="B39" s="31" t="s">
        <v>32</v>
      </c>
      <c r="C39" s="23"/>
      <c r="D39" s="23"/>
      <c r="E39" s="23"/>
      <c r="F39" s="23"/>
      <c r="G39" s="23"/>
    </row>
    <row r="40" spans="1:7" hidden="1" x14ac:dyDescent="0.2">
      <c r="A40" s="31" t="s">
        <v>75</v>
      </c>
      <c r="B40" s="31" t="s">
        <v>33</v>
      </c>
      <c r="C40" s="23"/>
      <c r="D40" s="23"/>
      <c r="E40" s="23"/>
      <c r="F40" s="23"/>
      <c r="G40" s="23"/>
    </row>
    <row r="41" spans="1:7" hidden="1" x14ac:dyDescent="0.2">
      <c r="A41" s="31" t="s">
        <v>76</v>
      </c>
      <c r="B41" s="31" t="s">
        <v>34</v>
      </c>
      <c r="C41" s="23"/>
      <c r="D41" s="23"/>
      <c r="E41" s="23"/>
      <c r="F41" s="23"/>
      <c r="G41" s="23"/>
    </row>
  </sheetData>
  <mergeCells count="7">
    <mergeCell ref="A9:A10"/>
    <mergeCell ref="B9:B10"/>
    <mergeCell ref="C9:D9"/>
    <mergeCell ref="E9:E10"/>
    <mergeCell ref="A4:G4"/>
    <mergeCell ref="A5:G5"/>
    <mergeCell ref="F9:G9"/>
  </mergeCells>
  <pageMargins left="0.45" right="0.2" top="0.11" bottom="0.17" header="0.11" footer="0.16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4" sqref="D14"/>
    </sheetView>
  </sheetViews>
  <sheetFormatPr defaultRowHeight="14.25" x14ac:dyDescent="0.2"/>
  <cols>
    <col min="1" max="1" width="11.42578125" style="19" customWidth="1"/>
    <col min="2" max="2" width="28.7109375" style="19" bestFit="1" customWidth="1"/>
    <col min="3" max="3" width="15.85546875" style="19" customWidth="1"/>
    <col min="4" max="4" width="17.28515625" style="19" bestFit="1" customWidth="1"/>
    <col min="5" max="5" width="39.5703125" style="19" customWidth="1"/>
    <col min="6" max="6" width="20" style="19" bestFit="1" customWidth="1"/>
    <col min="7" max="7" width="47.85546875" style="19" customWidth="1"/>
    <col min="8" max="16384" width="9.140625" style="19"/>
  </cols>
  <sheetData>
    <row r="1" spans="1:7" x14ac:dyDescent="0.2">
      <c r="E1" s="20" t="s">
        <v>9</v>
      </c>
      <c r="F1" s="20"/>
      <c r="G1" s="20"/>
    </row>
    <row r="2" spans="1:7" x14ac:dyDescent="0.2">
      <c r="E2" s="20" t="s">
        <v>62</v>
      </c>
      <c r="F2" s="20"/>
      <c r="G2" s="20"/>
    </row>
    <row r="3" spans="1:7" ht="15.75" x14ac:dyDescent="0.25">
      <c r="A3" s="48" t="s">
        <v>58</v>
      </c>
      <c r="B3" s="48"/>
      <c r="C3" s="48"/>
      <c r="D3" s="48"/>
      <c r="E3" s="48"/>
      <c r="F3" s="17"/>
      <c r="G3" s="17"/>
    </row>
    <row r="4" spans="1:7" ht="15.75" x14ac:dyDescent="0.25">
      <c r="C4" s="17"/>
      <c r="D4" s="17"/>
      <c r="E4" s="17"/>
      <c r="F4" s="17"/>
      <c r="G4" s="17"/>
    </row>
    <row r="5" spans="1:7" ht="15" x14ac:dyDescent="0.2">
      <c r="C5" s="2"/>
      <c r="D5" s="2"/>
      <c r="E5" s="4" t="s">
        <v>67</v>
      </c>
      <c r="F5" s="3"/>
    </row>
    <row r="6" spans="1:7" ht="15" x14ac:dyDescent="0.2">
      <c r="C6" s="2"/>
      <c r="D6" s="2"/>
      <c r="E6" s="2"/>
      <c r="F6" s="2"/>
      <c r="G6" s="2"/>
    </row>
    <row r="7" spans="1:7" ht="15" x14ac:dyDescent="0.2">
      <c r="A7" s="2" t="s">
        <v>97</v>
      </c>
      <c r="B7" s="2"/>
      <c r="C7" s="2"/>
      <c r="D7" s="2"/>
      <c r="E7" s="2"/>
      <c r="F7" s="2"/>
      <c r="G7" s="2"/>
    </row>
    <row r="8" spans="1:7" ht="15" x14ac:dyDescent="0.2">
      <c r="A8" s="2" t="s">
        <v>78</v>
      </c>
      <c r="B8" s="2"/>
      <c r="C8" s="2"/>
      <c r="D8" s="2"/>
      <c r="E8" s="2"/>
      <c r="F8" s="2"/>
      <c r="G8" s="2"/>
    </row>
    <row r="9" spans="1:7" ht="15" x14ac:dyDescent="0.2">
      <c r="C9" s="2"/>
      <c r="D9" s="2"/>
      <c r="E9" s="21" t="s">
        <v>46</v>
      </c>
    </row>
    <row r="10" spans="1:7" ht="15" x14ac:dyDescent="0.2">
      <c r="A10" s="49" t="s">
        <v>69</v>
      </c>
      <c r="B10" s="49"/>
      <c r="C10" s="50" t="s">
        <v>64</v>
      </c>
      <c r="D10" s="50"/>
      <c r="E10" s="51" t="s">
        <v>14</v>
      </c>
      <c r="F10" s="53" t="s">
        <v>63</v>
      </c>
    </row>
    <row r="11" spans="1:7" s="21" customFormat="1" ht="33" customHeight="1" x14ac:dyDescent="0.2">
      <c r="A11" s="5" t="s">
        <v>10</v>
      </c>
      <c r="B11" s="5" t="s">
        <v>11</v>
      </c>
      <c r="C11" s="5" t="s">
        <v>12</v>
      </c>
      <c r="D11" s="5" t="s">
        <v>13</v>
      </c>
      <c r="E11" s="52"/>
      <c r="F11" s="54"/>
    </row>
    <row r="12" spans="1:7" customFormat="1" ht="15" x14ac:dyDescent="0.25">
      <c r="A12" s="35">
        <v>42746</v>
      </c>
      <c r="B12" s="36" t="s">
        <v>79</v>
      </c>
      <c r="C12" s="37">
        <v>1316499400</v>
      </c>
      <c r="D12" s="38"/>
      <c r="E12" s="36" t="s">
        <v>80</v>
      </c>
      <c r="F12" s="10"/>
    </row>
    <row r="13" spans="1:7" customFormat="1" ht="15" x14ac:dyDescent="0.25">
      <c r="A13" s="35">
        <v>42759</v>
      </c>
      <c r="B13" s="36" t="s">
        <v>81</v>
      </c>
      <c r="C13" s="37"/>
      <c r="D13" s="38">
        <v>5800000</v>
      </c>
      <c r="E13" s="36" t="s">
        <v>82</v>
      </c>
      <c r="F13" s="10"/>
    </row>
    <row r="14" spans="1:7" customFormat="1" ht="15" x14ac:dyDescent="0.25">
      <c r="A14" s="35">
        <v>42766</v>
      </c>
      <c r="B14" s="36" t="s">
        <v>79</v>
      </c>
      <c r="C14" s="37">
        <v>846829900</v>
      </c>
      <c r="D14" s="39"/>
      <c r="E14" s="36" t="s">
        <v>80</v>
      </c>
      <c r="F14" s="10"/>
    </row>
    <row r="15" spans="1:7" customFormat="1" ht="15" x14ac:dyDescent="0.25">
      <c r="A15" s="35">
        <v>42766</v>
      </c>
      <c r="B15" s="36" t="s">
        <v>83</v>
      </c>
      <c r="C15" s="37"/>
      <c r="D15" s="38">
        <v>5874804</v>
      </c>
      <c r="E15" s="36" t="s">
        <v>84</v>
      </c>
      <c r="F15" s="10"/>
    </row>
    <row r="16" spans="1:7" x14ac:dyDescent="0.2">
      <c r="D16" s="40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8" sqref="A8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11" t="s">
        <v>9</v>
      </c>
    </row>
    <row r="2" spans="1:3" x14ac:dyDescent="0.25">
      <c r="C2" s="11" t="s">
        <v>65</v>
      </c>
    </row>
    <row r="4" spans="1:3" ht="15.75" x14ac:dyDescent="0.25">
      <c r="A4" s="48" t="s">
        <v>59</v>
      </c>
      <c r="B4" s="48"/>
      <c r="C4" s="48"/>
    </row>
    <row r="5" spans="1:3" ht="15.75" x14ac:dyDescent="0.25">
      <c r="B5" s="48" t="s">
        <v>60</v>
      </c>
      <c r="C5" s="48"/>
    </row>
    <row r="6" spans="1:3" ht="15.75" x14ac:dyDescent="0.25">
      <c r="B6" s="2"/>
      <c r="C6" s="4" t="s">
        <v>66</v>
      </c>
    </row>
    <row r="7" spans="1:3" ht="15.75" x14ac:dyDescent="0.25">
      <c r="B7" s="2"/>
      <c r="C7" s="2"/>
    </row>
    <row r="8" spans="1:3" s="18" customFormat="1" ht="15.75" x14ac:dyDescent="0.25">
      <c r="A8" s="2" t="s">
        <v>97</v>
      </c>
      <c r="B8" s="2"/>
      <c r="C8" s="2"/>
    </row>
    <row r="9" spans="1:3" s="18" customFormat="1" ht="15.75" x14ac:dyDescent="0.25">
      <c r="A9" s="2" t="s">
        <v>68</v>
      </c>
      <c r="B9" s="2"/>
      <c r="C9" s="2"/>
    </row>
    <row r="10" spans="1:3" ht="15.75" x14ac:dyDescent="0.25">
      <c r="B10" s="2"/>
      <c r="C10" s="1" t="s">
        <v>46</v>
      </c>
    </row>
    <row r="11" spans="1:3" s="14" customFormat="1" ht="33" customHeight="1" x14ac:dyDescent="0.25">
      <c r="A11" s="57" t="s">
        <v>15</v>
      </c>
      <c r="B11" s="55" t="s">
        <v>49</v>
      </c>
      <c r="C11" s="55" t="s">
        <v>61</v>
      </c>
    </row>
    <row r="12" spans="1:3" s="13" customFormat="1" x14ac:dyDescent="0.25">
      <c r="A12" s="58"/>
      <c r="B12" s="56"/>
      <c r="C12" s="56"/>
    </row>
    <row r="13" spans="1:3" ht="21.75" customHeight="1" x14ac:dyDescent="0.25">
      <c r="A13" s="9">
        <v>1</v>
      </c>
      <c r="B13" s="15" t="s">
        <v>50</v>
      </c>
      <c r="C13" s="8" t="s">
        <v>47</v>
      </c>
    </row>
    <row r="14" spans="1:3" ht="15.75" x14ac:dyDescent="0.25">
      <c r="A14" s="12">
        <v>2</v>
      </c>
      <c r="B14" s="15" t="s">
        <v>51</v>
      </c>
      <c r="C14" s="8"/>
    </row>
    <row r="15" spans="1:3" s="1" customFormat="1" ht="21.75" customHeight="1" x14ac:dyDescent="0.25">
      <c r="A15" s="9">
        <v>2.1</v>
      </c>
      <c r="B15" s="15" t="s">
        <v>54</v>
      </c>
      <c r="C15" s="7"/>
    </row>
    <row r="16" spans="1:3" ht="21.75" customHeight="1" x14ac:dyDescent="0.25">
      <c r="A16" s="9">
        <v>2.2000000000000002</v>
      </c>
      <c r="B16" s="15" t="s">
        <v>55</v>
      </c>
      <c r="C16" s="8"/>
    </row>
    <row r="17" spans="1:3" ht="15.75" x14ac:dyDescent="0.25">
      <c r="A17" s="9">
        <v>2.2999999999999998</v>
      </c>
      <c r="B17" s="16" t="s">
        <v>56</v>
      </c>
      <c r="C17" s="8"/>
    </row>
    <row r="18" spans="1:3" ht="30.75" x14ac:dyDescent="0.25">
      <c r="A18" s="9">
        <v>2.4</v>
      </c>
      <c r="B18" s="16" t="s">
        <v>57</v>
      </c>
      <c r="C18" s="8"/>
    </row>
    <row r="19" spans="1:3" ht="21.75" customHeight="1" x14ac:dyDescent="0.25">
      <c r="A19" s="9">
        <v>2.5</v>
      </c>
      <c r="B19" s="16" t="s">
        <v>52</v>
      </c>
      <c r="C19" s="8"/>
    </row>
    <row r="20" spans="1:3" ht="21.75" customHeight="1" x14ac:dyDescent="0.25">
      <c r="A20" s="9">
        <v>2.6</v>
      </c>
      <c r="B20" s="15" t="s">
        <v>48</v>
      </c>
      <c r="C20" s="8"/>
    </row>
    <row r="21" spans="1:3" ht="21.75" customHeight="1" x14ac:dyDescent="0.25">
      <c r="A21" s="9">
        <v>3</v>
      </c>
      <c r="B21" s="15" t="s">
        <v>53</v>
      </c>
      <c r="C21" s="8"/>
    </row>
    <row r="23" spans="1:3" x14ac:dyDescent="0.25">
      <c r="B23" t="s">
        <v>85</v>
      </c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14" sqref="B13:B14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11" t="s">
        <v>9</v>
      </c>
    </row>
    <row r="2" spans="1:3" x14ac:dyDescent="0.25">
      <c r="C2" s="11" t="s">
        <v>86</v>
      </c>
    </row>
    <row r="4" spans="1:3" ht="15.75" x14ac:dyDescent="0.25">
      <c r="B4" s="48" t="s">
        <v>87</v>
      </c>
      <c r="C4" s="48"/>
    </row>
    <row r="5" spans="1:3" ht="15.75" x14ac:dyDescent="0.25">
      <c r="B5" s="48"/>
      <c r="C5" s="48"/>
    </row>
    <row r="6" spans="1:3" ht="15.75" x14ac:dyDescent="0.25">
      <c r="B6" s="2"/>
      <c r="C6" s="4" t="s">
        <v>88</v>
      </c>
    </row>
    <row r="7" spans="1:3" ht="15.75" x14ac:dyDescent="0.25">
      <c r="B7" s="2"/>
      <c r="C7" s="2"/>
    </row>
    <row r="8" spans="1:3" s="18" customFormat="1" ht="15.75" x14ac:dyDescent="0.25">
      <c r="A8" s="2" t="s">
        <v>98</v>
      </c>
      <c r="B8" s="2"/>
      <c r="C8" s="2"/>
    </row>
    <row r="9" spans="1:3" s="18" customFormat="1" ht="15.75" x14ac:dyDescent="0.25">
      <c r="A9" s="2" t="s">
        <v>89</v>
      </c>
      <c r="B9" s="2"/>
      <c r="C9" s="2"/>
    </row>
    <row r="10" spans="1:3" ht="15.75" x14ac:dyDescent="0.25">
      <c r="B10" s="2"/>
      <c r="C10" s="1" t="s">
        <v>46</v>
      </c>
    </row>
    <row r="11" spans="1:3" s="14" customFormat="1" ht="33" customHeight="1" x14ac:dyDescent="0.25">
      <c r="A11" s="57" t="s">
        <v>15</v>
      </c>
      <c r="B11" s="55" t="s">
        <v>49</v>
      </c>
      <c r="C11" s="55" t="s">
        <v>90</v>
      </c>
    </row>
    <row r="12" spans="1:3" s="13" customFormat="1" x14ac:dyDescent="0.25">
      <c r="A12" s="58"/>
      <c r="B12" s="56"/>
      <c r="C12" s="56"/>
    </row>
    <row r="13" spans="1:3" ht="21.75" customHeight="1" x14ac:dyDescent="0.25">
      <c r="A13" s="9">
        <v>1</v>
      </c>
      <c r="B13" s="15" t="s">
        <v>91</v>
      </c>
      <c r="C13" s="8" t="s">
        <v>47</v>
      </c>
    </row>
    <row r="14" spans="1:3" ht="15.75" x14ac:dyDescent="0.25">
      <c r="A14" s="12">
        <v>2</v>
      </c>
      <c r="B14" s="15" t="s">
        <v>92</v>
      </c>
      <c r="C14" s="8"/>
    </row>
    <row r="15" spans="1:3" s="1" customFormat="1" ht="15.75" x14ac:dyDescent="0.25">
      <c r="A15" s="9">
        <v>2.1</v>
      </c>
      <c r="B15" s="16" t="s">
        <v>52</v>
      </c>
      <c r="C15" s="7"/>
    </row>
    <row r="16" spans="1:3" ht="15.75" x14ac:dyDescent="0.25">
      <c r="A16" s="9">
        <v>2.2000000000000002</v>
      </c>
      <c r="B16" s="15" t="s">
        <v>48</v>
      </c>
      <c r="C16" s="8"/>
    </row>
    <row r="17" spans="1:3" ht="15.75" x14ac:dyDescent="0.25">
      <c r="A17" s="9">
        <v>2.2999999999999998</v>
      </c>
      <c r="B17" s="15" t="s">
        <v>48</v>
      </c>
      <c r="C17" s="8"/>
    </row>
    <row r="18" spans="1:3" ht="15.75" x14ac:dyDescent="0.25">
      <c r="A18" s="9">
        <v>3</v>
      </c>
      <c r="B18" s="15" t="s">
        <v>93</v>
      </c>
      <c r="C18" s="8"/>
    </row>
    <row r="19" spans="1:3" ht="15.75" x14ac:dyDescent="0.25">
      <c r="A19" s="9">
        <v>4</v>
      </c>
      <c r="B19" s="16" t="s">
        <v>94</v>
      </c>
      <c r="C19" s="59"/>
    </row>
    <row r="20" spans="1:3" ht="21.75" customHeight="1" x14ac:dyDescent="0.25">
      <c r="A20" s="9">
        <v>5</v>
      </c>
      <c r="B20" s="16" t="s">
        <v>95</v>
      </c>
      <c r="C20" s="8"/>
    </row>
    <row r="21" spans="1:3" ht="21.75" customHeight="1" x14ac:dyDescent="0.25">
      <c r="A21" s="9">
        <v>5.0999999999999996</v>
      </c>
      <c r="B21" s="15" t="s">
        <v>48</v>
      </c>
      <c r="C21" s="8"/>
    </row>
    <row r="22" spans="1:3" ht="21.75" customHeight="1" x14ac:dyDescent="0.25">
      <c r="A22" s="9">
        <v>5.2</v>
      </c>
      <c r="B22" s="15" t="s">
        <v>48</v>
      </c>
      <c r="C22" s="8"/>
    </row>
    <row r="23" spans="1:3" ht="15.75" x14ac:dyDescent="0.25">
      <c r="A23" s="10">
        <v>5.3</v>
      </c>
      <c r="B23" s="15" t="s">
        <v>48</v>
      </c>
      <c r="C23" s="10"/>
    </row>
    <row r="24" spans="1:3" x14ac:dyDescent="0.25">
      <c r="A24" s="10">
        <v>6</v>
      </c>
      <c r="B24" s="10" t="s">
        <v>96</v>
      </c>
      <c r="C24" s="1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2016-12-05T08:42:38Z</cp:lastPrinted>
  <dcterms:created xsi:type="dcterms:W3CDTF">2015-11-02T08:20:31Z</dcterms:created>
  <dcterms:modified xsi:type="dcterms:W3CDTF">2017-04-11T03:53:02Z</dcterms:modified>
</cp:coreProperties>
</file>