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1075" windowHeight="10035"/>
  </bookViews>
  <sheets>
    <sheet name="10-р хавсралт" sheetId="2" r:id="rId1"/>
    <sheet name="23-р хавсралт" sheetId="1" r:id="rId2"/>
    <sheet name="төвлөрүүлэх орлого" sheetId="3" r:id="rId3"/>
  </sheets>
  <calcPr calcId="144525"/>
</workbook>
</file>

<file path=xl/calcChain.xml><?xml version="1.0" encoding="utf-8"?>
<calcChain xmlns="http://schemas.openxmlformats.org/spreadsheetml/2006/main">
  <c r="D9" i="3" l="1"/>
  <c r="F11" i="3"/>
  <c r="F9" i="3"/>
  <c r="E22" i="1" l="1"/>
  <c r="F22" i="1"/>
  <c r="G22" i="1"/>
  <c r="H22" i="1"/>
  <c r="I22" i="1"/>
  <c r="J22" i="1"/>
  <c r="K22" i="1"/>
  <c r="D22" i="1"/>
  <c r="F13" i="1" l="1"/>
</calcChain>
</file>

<file path=xl/sharedStrings.xml><?xml version="1.0" encoding="utf-8"?>
<sst xmlns="http://schemas.openxmlformats.org/spreadsheetml/2006/main" count="91" uniqueCount="82">
  <si>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</si>
  <si>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</si>
  <si>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</si>
  <si>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</si>
  <si>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</si>
  <si>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</si>
  <si>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</si>
  <si>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</si>
  <si>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</si>
  <si>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</si>
  <si>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</si>
  <si>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</si>
  <si>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</si>
  <si>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</si>
  <si>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</si>
  <si>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</si>
  <si>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</si>
  <si>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</si>
  <si>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</si>
  <si>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</si>
  <si>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</si>
  <si>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</si>
  <si>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</si>
  <si>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</si>
  <si>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</si>
  <si>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</si>
  <si>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</si>
  <si>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</si>
  <si>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</si>
  <si>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</si>
  <si>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</si>
  <si>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</si>
  <si>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</si>
  <si>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</si>
  <si>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</si>
  <si>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</si>
  <si>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</si>
  <si>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</si>
  <si>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</si>
  <si>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</si>
  <si>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</si>
  <si>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</si>
  <si>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</si>
  <si>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</si>
  <si>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</si>
  <si>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</si>
  <si>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</si>
  <si>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</si>
  <si>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</si>
  <si>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</si>
  <si>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ЦЕГ-ын Санхүү, аж ахуйн албаны дарга</t>
  </si>
  <si>
    <t>№143</t>
  </si>
  <si>
    <t>Төсвийн байгууллагын нэр: ЦЕГ-ын  Санхүү, аж ахуйн алба- 2017.05 сар</t>
  </si>
  <si>
    <t>ЦЕГ-н даргын тушаал</t>
  </si>
  <si>
    <t>№Б/235</t>
  </si>
  <si>
    <t>мөнгөн урамшуулал, тэтгэмж олгох</t>
  </si>
  <si>
    <t>№157</t>
  </si>
  <si>
    <t>№158</t>
  </si>
  <si>
    <t>1</t>
  </si>
  <si>
    <t>2</t>
  </si>
  <si>
    <t>3</t>
  </si>
  <si>
    <t>4</t>
  </si>
  <si>
    <t>5</t>
  </si>
  <si>
    <t>№142</t>
  </si>
  <si>
    <t>Оршуулгын тэтгэмж олгох тухай</t>
  </si>
  <si>
    <t>Буцалтгүй тусламж олгох тухай</t>
  </si>
  <si>
    <t>Төсвийн байгууллагын нэр: ЦЕГ-ын  Санхүү, аж ахуйн алба - 2017.05сар</t>
  </si>
  <si>
    <t>(Хуулийн 6.2.5 заалтын хүрээнд)</t>
  </si>
  <si>
    <t>Төсвийн ерөнхийлөн захирагчийн нэр: Хууль зүйн яам</t>
  </si>
  <si>
    <t>Д/д</t>
  </si>
  <si>
    <t>Орлогын нэр төрөл</t>
  </si>
  <si>
    <t>Батлагдсан төсөв</t>
  </si>
  <si>
    <t>Гүйцэтгэл /өссөн дүнгээр/</t>
  </si>
  <si>
    <t>жилээр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</si>
  <si>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</si>
  <si>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</si>
  <si>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</si>
  <si>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</si>
  <si>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</si>
  <si>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</si>
  <si>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</si>
  <si>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газар-Санхүү, аж ахуйн алба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</si>
</sst>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  <numFmt numFmtId="166" formatCode="yyyy/mm/d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/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49" fontId="5" fillId="0" borderId="1" xfId="0" applyNumberFormat="1" applyFont="1" applyBorder="1" applyAlignment="1">
      <alignment horizontal="left" wrapText="1"/>
    </xf>
    <xf numFmtId="166" fontId="5" fillId="0" borderId="1" xfId="0" applyNumberFormat="1" applyFont="1" applyBorder="1"/>
    <xf numFmtId="0" fontId="5" fillId="0" borderId="1" xfId="0" applyNumberFormat="1" applyFont="1" applyBorder="1"/>
    <xf numFmtId="0" fontId="0" fillId="0" borderId="0" xfId="0" applyAlignment="1">
      <alignment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" sqref="B1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30.710937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48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36" t="s">
        <v>47</v>
      </c>
      <c r="B4" s="36"/>
      <c r="C4" s="36"/>
      <c r="D4" s="36"/>
      <c r="E4" s="36"/>
      <c r="F4" s="36"/>
    </row>
    <row r="5" spans="1:6" ht="19.5" x14ac:dyDescent="0.3">
      <c r="A5" s="36" t="s">
        <v>46</v>
      </c>
      <c r="B5" s="36"/>
      <c r="C5" s="36"/>
      <c r="D5" s="36"/>
      <c r="E5" s="36"/>
      <c r="F5" s="36"/>
    </row>
    <row r="6" spans="1:6" ht="19.5" x14ac:dyDescent="0.3">
      <c r="A6" s="36" t="s">
        <v>45</v>
      </c>
      <c r="B6" s="36"/>
      <c r="C6" s="36"/>
      <c r="D6" s="36"/>
      <c r="E6" s="36"/>
      <c r="F6" s="36"/>
    </row>
    <row r="7" spans="1:6" x14ac:dyDescent="0.25">
      <c r="C7" s="5"/>
      <c r="D7" s="5"/>
      <c r="E7" s="5"/>
      <c r="F7" s="5" t="s">
        <v>44</v>
      </c>
    </row>
    <row r="8" spans="1:6" x14ac:dyDescent="0.25">
      <c r="C8" s="5"/>
      <c r="D8" s="5"/>
      <c r="E8" s="5"/>
      <c r="F8" s="5"/>
    </row>
    <row r="9" spans="1:6" x14ac:dyDescent="0.25">
      <c r="A9" s="1" t="s">
        <v>49</v>
      </c>
      <c r="B9" s="3"/>
    </row>
    <row r="10" spans="1:6" x14ac:dyDescent="0.25">
      <c r="A10" s="1" t="s">
        <v>52</v>
      </c>
      <c r="F10" s="2"/>
    </row>
    <row r="11" spans="1:6" x14ac:dyDescent="0.25">
      <c r="F11" s="2"/>
    </row>
    <row r="12" spans="1:6" ht="30" x14ac:dyDescent="0.25">
      <c r="A12" s="22" t="s">
        <v>43</v>
      </c>
      <c r="B12" s="11" t="s">
        <v>42</v>
      </c>
      <c r="C12" s="7" t="s">
        <v>41</v>
      </c>
      <c r="D12" s="7" t="s">
        <v>40</v>
      </c>
      <c r="E12" s="7" t="s">
        <v>39</v>
      </c>
      <c r="F12" s="7" t="s">
        <v>38</v>
      </c>
    </row>
    <row r="13" spans="1:6" ht="24.75" x14ac:dyDescent="0.25">
      <c r="A13" s="19" t="s">
        <v>58</v>
      </c>
      <c r="B13" s="21" t="s">
        <v>50</v>
      </c>
      <c r="C13" s="27">
        <v>42863</v>
      </c>
      <c r="D13" s="28" t="s">
        <v>51</v>
      </c>
      <c r="E13" s="28" t="s">
        <v>65</v>
      </c>
      <c r="F13" s="20"/>
    </row>
    <row r="14" spans="1:6" ht="24.75" x14ac:dyDescent="0.25">
      <c r="A14" s="19" t="s">
        <v>59</v>
      </c>
      <c r="B14" s="21" t="s">
        <v>50</v>
      </c>
      <c r="C14" s="27">
        <v>42870</v>
      </c>
      <c r="D14" s="28" t="s">
        <v>56</v>
      </c>
      <c r="E14" s="28" t="s">
        <v>64</v>
      </c>
      <c r="F14" s="20"/>
    </row>
    <row r="15" spans="1:6" ht="24.75" x14ac:dyDescent="0.25">
      <c r="A15" s="19" t="s">
        <v>60</v>
      </c>
      <c r="B15" s="21" t="s">
        <v>50</v>
      </c>
      <c r="C15" s="27">
        <v>42870</v>
      </c>
      <c r="D15" s="28" t="s">
        <v>57</v>
      </c>
      <c r="E15" s="28" t="s">
        <v>64</v>
      </c>
      <c r="F15" s="20"/>
    </row>
    <row r="16" spans="1:6" x14ac:dyDescent="0.25">
      <c r="A16" s="19" t="s">
        <v>61</v>
      </c>
      <c r="B16" s="26" t="s">
        <v>53</v>
      </c>
      <c r="C16" s="27">
        <v>42881</v>
      </c>
      <c r="D16" s="4" t="s">
        <v>54</v>
      </c>
      <c r="E16" s="4" t="s">
        <v>55</v>
      </c>
      <c r="F16" s="8"/>
    </row>
    <row r="17" spans="1:6" ht="24.75" x14ac:dyDescent="0.25">
      <c r="A17" s="19" t="s">
        <v>62</v>
      </c>
      <c r="B17" s="21" t="s">
        <v>50</v>
      </c>
      <c r="C17" s="27">
        <v>42859</v>
      </c>
      <c r="D17" s="4" t="s">
        <v>63</v>
      </c>
      <c r="E17" s="28" t="s">
        <v>64</v>
      </c>
      <c r="F17" s="8"/>
    </row>
  </sheetData>
  <mergeCells count="3">
    <mergeCell ref="A4:F4"/>
    <mergeCell ref="A5:F5"/>
    <mergeCell ref="A6:F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workbookViewId="0">
      <selection activeCell="E23" sqref="E23"/>
    </sheetView>
  </sheetViews>
  <sheetFormatPr defaultRowHeight="15" x14ac:dyDescent="0.25"/>
  <cols>
    <col min="1" max="1" width="6.85546875" customWidth="1"/>
    <col min="2" max="2" width="5" bestFit="1" customWidth="1"/>
    <col min="3" max="3" width="35.28515625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1"/>
      <c r="B5" s="1"/>
      <c r="C5" s="45" t="s">
        <v>3</v>
      </c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49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66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x14ac:dyDescent="0.25">
      <c r="A11" s="37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x14ac:dyDescent="0.25">
      <c r="A12" s="38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x14ac:dyDescent="0.25">
      <c r="A13" s="38"/>
      <c r="B13" s="15" t="s">
        <v>19</v>
      </c>
      <c r="C13" s="12" t="s">
        <v>20</v>
      </c>
      <c r="D13" s="23">
        <v>247</v>
      </c>
      <c r="E13" s="23">
        <v>238</v>
      </c>
      <c r="F13" s="23">
        <f>+D13-E13</f>
        <v>9</v>
      </c>
      <c r="G13" s="24"/>
      <c r="H13" s="24"/>
      <c r="I13" s="25">
        <v>2</v>
      </c>
      <c r="J13" s="25"/>
      <c r="K13" s="25">
        <v>7</v>
      </c>
    </row>
    <row r="14" spans="1:11" x14ac:dyDescent="0.25">
      <c r="A14" s="38"/>
      <c r="B14" s="15" t="s">
        <v>21</v>
      </c>
      <c r="C14" s="12" t="s">
        <v>22</v>
      </c>
      <c r="D14" s="23"/>
      <c r="E14" s="23"/>
      <c r="F14" s="23"/>
      <c r="G14" s="23"/>
      <c r="H14" s="23"/>
      <c r="I14" s="25"/>
      <c r="J14" s="25"/>
      <c r="K14" s="25"/>
    </row>
    <row r="15" spans="1:11" ht="24.75" x14ac:dyDescent="0.25">
      <c r="A15" s="38"/>
      <c r="B15" s="15" t="s">
        <v>23</v>
      </c>
      <c r="C15" s="12" t="s">
        <v>24</v>
      </c>
      <c r="D15" s="23"/>
      <c r="E15" s="23"/>
      <c r="F15" s="23"/>
      <c r="G15" s="23"/>
      <c r="H15" s="23"/>
      <c r="I15" s="25"/>
      <c r="J15" s="25"/>
      <c r="K15" s="25"/>
    </row>
    <row r="16" spans="1:11" ht="24.75" x14ac:dyDescent="0.25">
      <c r="A16" s="38"/>
      <c r="B16" s="15" t="s">
        <v>25</v>
      </c>
      <c r="C16" s="12" t="s">
        <v>26</v>
      </c>
      <c r="D16" s="23"/>
      <c r="E16" s="23"/>
      <c r="F16" s="23"/>
      <c r="G16" s="23"/>
      <c r="H16" s="23"/>
      <c r="I16" s="25"/>
      <c r="J16" s="25"/>
      <c r="K16" s="25"/>
    </row>
    <row r="17" spans="1:11" ht="24.75" x14ac:dyDescent="0.25">
      <c r="A17" s="38"/>
      <c r="B17" s="15" t="s">
        <v>27</v>
      </c>
      <c r="C17" s="12" t="s">
        <v>28</v>
      </c>
      <c r="D17" s="23"/>
      <c r="E17" s="23"/>
      <c r="F17" s="23"/>
      <c r="G17" s="23"/>
      <c r="H17" s="23"/>
      <c r="I17" s="25"/>
      <c r="J17" s="25"/>
      <c r="K17" s="25"/>
    </row>
    <row r="18" spans="1:11" ht="24.75" x14ac:dyDescent="0.25">
      <c r="A18" s="38"/>
      <c r="B18" s="16">
        <v>1.8</v>
      </c>
      <c r="C18" s="13" t="s">
        <v>29</v>
      </c>
      <c r="D18" s="25"/>
      <c r="E18" s="25"/>
      <c r="F18" s="25"/>
      <c r="G18" s="25"/>
      <c r="H18" s="25"/>
      <c r="I18" s="25"/>
      <c r="J18" s="25"/>
      <c r="K18" s="25"/>
    </row>
    <row r="19" spans="1:11" ht="24.75" x14ac:dyDescent="0.25">
      <c r="A19" s="38"/>
      <c r="B19" s="16">
        <v>1.9</v>
      </c>
      <c r="C19" s="13" t="s">
        <v>30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38"/>
      <c r="B20" s="16">
        <v>1.1000000000000001</v>
      </c>
      <c r="C20" s="13" t="s">
        <v>31</v>
      </c>
      <c r="D20" s="25">
        <v>23</v>
      </c>
      <c r="E20" s="25">
        <v>20</v>
      </c>
      <c r="F20" s="25">
        <v>3</v>
      </c>
      <c r="G20" s="25"/>
      <c r="H20" s="25"/>
      <c r="I20" s="25">
        <v>3</v>
      </c>
      <c r="J20" s="25"/>
      <c r="K20" s="25"/>
    </row>
    <row r="21" spans="1:11" x14ac:dyDescent="0.25">
      <c r="A21" s="38"/>
      <c r="B21" s="16">
        <v>1.1100000000000001</v>
      </c>
      <c r="C21" s="13" t="s">
        <v>32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39"/>
      <c r="B22" s="43" t="s">
        <v>33</v>
      </c>
      <c r="C22" s="44"/>
      <c r="D22" s="18">
        <f>SUM(D11:D21)</f>
        <v>270</v>
      </c>
      <c r="E22" s="18">
        <f t="shared" ref="E22:K22" si="0">SUM(E11:E21)</f>
        <v>258</v>
      </c>
      <c r="F22" s="18">
        <f t="shared" si="0"/>
        <v>12</v>
      </c>
      <c r="G22" s="18">
        <f t="shared" si="0"/>
        <v>0</v>
      </c>
      <c r="H22" s="18">
        <f t="shared" si="0"/>
        <v>0</v>
      </c>
      <c r="I22" s="18">
        <f t="shared" si="0"/>
        <v>5</v>
      </c>
      <c r="J22" s="18">
        <f t="shared" si="0"/>
        <v>0</v>
      </c>
      <c r="K22" s="18">
        <f t="shared" si="0"/>
        <v>7</v>
      </c>
    </row>
    <row r="23" spans="1:11" x14ac:dyDescent="0.25">
      <c r="A23" s="40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41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42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10"/>
      <c r="B26" s="43" t="s">
        <v>33</v>
      </c>
      <c r="C26" s="44"/>
      <c r="D26" s="25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6" sqref="A6"/>
    </sheetView>
  </sheetViews>
  <sheetFormatPr defaultRowHeight="15" x14ac:dyDescent="0.25"/>
  <cols>
    <col min="2" max="2" width="24.28515625" customWidth="1"/>
    <col min="3" max="3" width="16.28515625" bestFit="1" customWidth="1"/>
    <col min="4" max="4" width="17.140625" customWidth="1"/>
    <col min="5" max="5" width="18.28515625" customWidth="1"/>
    <col min="6" max="6" width="17.85546875" bestFit="1" customWidth="1"/>
  </cols>
  <sheetData>
    <row r="1" spans="1:6" x14ac:dyDescent="0.25">
      <c r="A1" s="1"/>
      <c r="B1" s="1"/>
      <c r="C1" s="29"/>
      <c r="D1" s="29"/>
      <c r="E1" s="29"/>
      <c r="F1" s="29"/>
    </row>
    <row r="2" spans="1:6" x14ac:dyDescent="0.25">
      <c r="A2" s="30" t="s">
        <v>67</v>
      </c>
      <c r="B2" s="1"/>
      <c r="C2" s="29"/>
      <c r="D2" s="29"/>
      <c r="E2" s="29"/>
      <c r="F2" s="29"/>
    </row>
    <row r="3" spans="1:6" x14ac:dyDescent="0.25">
      <c r="A3" s="1"/>
      <c r="B3" s="1"/>
      <c r="C3" s="29"/>
      <c r="D3" s="29"/>
      <c r="E3" s="29"/>
      <c r="F3" s="29"/>
    </row>
    <row r="4" spans="1:6" x14ac:dyDescent="0.25">
      <c r="A4" s="1" t="s">
        <v>68</v>
      </c>
      <c r="B4" s="1"/>
      <c r="C4" s="29"/>
      <c r="D4" s="29"/>
      <c r="E4" s="29"/>
      <c r="F4" s="29"/>
    </row>
    <row r="5" spans="1:6" x14ac:dyDescent="0.25">
      <c r="A5" s="1" t="s">
        <v>81</v>
      </c>
      <c r="B5" s="1"/>
      <c r="C5" s="29"/>
      <c r="D5" s="29"/>
      <c r="E5" s="29"/>
      <c r="F5" s="29"/>
    </row>
    <row r="6" spans="1:6" x14ac:dyDescent="0.25">
      <c r="A6" s="1"/>
      <c r="B6" s="1"/>
      <c r="C6" s="29"/>
      <c r="D6" s="29"/>
      <c r="E6" s="29"/>
      <c r="F6" s="29"/>
    </row>
    <row r="7" spans="1:6" x14ac:dyDescent="0.25">
      <c r="A7" s="46" t="s">
        <v>69</v>
      </c>
      <c r="B7" s="46" t="s">
        <v>70</v>
      </c>
      <c r="C7" s="46" t="s">
        <v>71</v>
      </c>
      <c r="D7" s="46"/>
      <c r="E7" s="46" t="s">
        <v>72</v>
      </c>
      <c r="F7" s="46" t="s">
        <v>8</v>
      </c>
    </row>
    <row r="8" spans="1:6" ht="30" x14ac:dyDescent="0.25">
      <c r="A8" s="46"/>
      <c r="B8" s="46"/>
      <c r="C8" s="31" t="s">
        <v>73</v>
      </c>
      <c r="D8" s="31" t="s">
        <v>74</v>
      </c>
      <c r="E8" s="46"/>
      <c r="F8" s="46"/>
    </row>
    <row r="9" spans="1:6" x14ac:dyDescent="0.25">
      <c r="A9" s="32">
        <v>1</v>
      </c>
      <c r="B9" s="32" t="s">
        <v>75</v>
      </c>
      <c r="C9" s="34">
        <v>3400000000</v>
      </c>
      <c r="D9" s="34">
        <f>+D11</f>
        <v>1416000000</v>
      </c>
      <c r="E9" s="34">
        <v>960000000</v>
      </c>
      <c r="F9" s="35">
        <f>D9-E9</f>
        <v>456000000</v>
      </c>
    </row>
    <row r="10" spans="1:6" x14ac:dyDescent="0.25">
      <c r="A10" s="32">
        <v>1.1000000000000001</v>
      </c>
      <c r="B10" s="32" t="s">
        <v>76</v>
      </c>
      <c r="C10" s="34"/>
      <c r="D10" s="34"/>
      <c r="E10" s="34"/>
      <c r="F10" s="34"/>
    </row>
    <row r="11" spans="1:6" x14ac:dyDescent="0.25">
      <c r="A11" s="32">
        <v>1.2</v>
      </c>
      <c r="B11" s="32" t="s">
        <v>77</v>
      </c>
      <c r="C11" s="34">
        <v>3400000000</v>
      </c>
      <c r="D11" s="34">
        <v>1416000000</v>
      </c>
      <c r="E11" s="34">
        <v>960000000</v>
      </c>
      <c r="F11" s="35">
        <f>D11-E11</f>
        <v>456000000</v>
      </c>
    </row>
    <row r="12" spans="1:6" x14ac:dyDescent="0.25">
      <c r="A12" s="32">
        <v>2</v>
      </c>
      <c r="B12" s="32" t="s">
        <v>78</v>
      </c>
      <c r="C12" s="33"/>
      <c r="D12" s="33"/>
      <c r="E12" s="33"/>
      <c r="F12" s="33"/>
    </row>
    <row r="13" spans="1:6" ht="30" x14ac:dyDescent="0.25">
      <c r="A13" s="32">
        <v>2.1</v>
      </c>
      <c r="B13" s="32" t="s">
        <v>79</v>
      </c>
      <c r="C13" s="33"/>
      <c r="D13" s="33"/>
      <c r="E13" s="33"/>
      <c r="F13" s="33"/>
    </row>
    <row r="14" spans="1:6" x14ac:dyDescent="0.25">
      <c r="A14" s="32">
        <v>3</v>
      </c>
      <c r="B14" s="32" t="s">
        <v>80</v>
      </c>
      <c r="C14" s="33"/>
      <c r="D14" s="33"/>
      <c r="E14" s="33"/>
      <c r="F14" s="33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төвлөрүүлэх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Dell</cp:lastModifiedBy>
  <dcterms:created xsi:type="dcterms:W3CDTF">2017-01-05T08:23:43Z</dcterms:created>
  <dcterms:modified xsi:type="dcterms:W3CDTF">2017-06-07T10:01:37Z</dcterms:modified>
</cp:coreProperties>
</file>