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915" windowHeight="12150"/>
  </bookViews>
  <sheets>
    <sheet name="2 дугаар хавсралт" sheetId="1" r:id="rId1"/>
    <sheet name="9 дүгээр хавсралт" sheetId="2" r:id="rId2"/>
    <sheet name="3 дугаар хавсралт" sheetId="3" r:id="rId3"/>
    <sheet name="5 дугаар хавсралт" sheetId="5" r:id="rId4"/>
    <sheet name="6 дугаар хавсралт" sheetId="6" r:id="rId5"/>
    <sheet name="7 дугаар хавсралт" sheetId="7" r:id="rId6"/>
    <sheet name="8 дугаар хавсралт" sheetId="8" r:id="rId7"/>
    <sheet name="10 дугаар хавсралт" sheetId="9" r:id="rId8"/>
    <sheet name="22 дугаар хавсралт" sheetId="12" r:id="rId9"/>
    <sheet name="23 дугаар хавсралт" sheetId="11" r:id="rId10"/>
    <sheet name="Sheet1" sheetId="13" r:id="rId11"/>
  </sheets>
  <calcPr calcId="145621"/>
</workbook>
</file>

<file path=xl/calcChain.xml><?xml version="1.0" encoding="utf-8"?>
<calcChain xmlns="http://schemas.openxmlformats.org/spreadsheetml/2006/main">
  <c r="D23" i="2" l="1"/>
  <c r="C23" i="2"/>
  <c r="E14" i="1" l="1"/>
  <c r="E13" i="1" s="1"/>
  <c r="E12" i="1" s="1"/>
  <c r="D14" i="1"/>
  <c r="D13" i="1" s="1"/>
  <c r="D12" i="1" s="1"/>
  <c r="E22" i="11" l="1"/>
  <c r="F22" i="11"/>
  <c r="G22" i="11"/>
  <c r="H22" i="11"/>
  <c r="I22" i="11"/>
  <c r="J22" i="11"/>
  <c r="K22" i="11"/>
  <c r="D22" i="11"/>
  <c r="F39" i="1" l="1"/>
  <c r="F23" i="1" l="1"/>
  <c r="F27" i="1" l="1"/>
  <c r="F26" i="1" s="1"/>
  <c r="F25" i="1" s="1"/>
  <c r="F24" i="1" s="1"/>
  <c r="F16" i="1"/>
  <c r="F17" i="1"/>
  <c r="F18" i="1"/>
  <c r="F19" i="1"/>
  <c r="F20" i="1"/>
  <c r="F21" i="1"/>
  <c r="F22" i="1"/>
  <c r="F15" i="1"/>
  <c r="E26" i="1"/>
  <c r="E25" i="1" s="1"/>
  <c r="E24" i="1" s="1"/>
  <c r="D26" i="1"/>
  <c r="D25" i="1" s="1"/>
  <c r="D24" i="1" s="1"/>
  <c r="C14" i="1"/>
  <c r="C26" i="1"/>
  <c r="C25" i="1" s="1"/>
  <c r="C24" i="1" s="1"/>
  <c r="F14" i="1" l="1"/>
  <c r="F13" i="1" s="1"/>
  <c r="F12" i="1" s="1"/>
  <c r="C13" i="1"/>
  <c r="C12" i="1" s="1"/>
</calcChain>
</file>

<file path=xl/sharedStrings.xml><?xml version="1.0" encoding="utf-8"?>
<sst xmlns="http://schemas.openxmlformats.org/spreadsheetml/2006/main" count="358" uniqueCount="262">
  <si>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</si>
  <si>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</si>
  <si>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</si>
  <si>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</si>
  <si>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</si>
  <si>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</si>
  <si>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</si>
  <si>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</si>
  <si>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</si>
  <si>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</si>
  <si>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</si>
  <si>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</si>
  <si>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</si>
  <si>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</si>
  <si>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</si>
  <si>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Сүхбаатар дүүргийн НДХ</t>
  </si>
  <si>
    <t>ДҮН</t>
  </si>
  <si>
    <t>Нийслэлийн засаг даргын тамгын газар</t>
  </si>
  <si>
    <t>даатгуулагч, ажил олгогчоос ЭМД</t>
  </si>
  <si>
    <t>цалингийн суутгал ХАОАТ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</si>
  <si>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</si>
  <si>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</si>
  <si>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</si>
  <si>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</si>
  <si>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</si>
  <si>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</si>
  <si>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</si>
  <si>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</si>
  <si>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</si>
  <si>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</si>
  <si>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</si>
  <si>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</si>
  <si>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</si>
  <si>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</si>
  <si>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</si>
  <si>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</si>
  <si>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</si>
  <si>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</si>
  <si>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</si>
  <si>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</si>
  <si>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</si>
  <si>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</si>
  <si>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</si>
  <si>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</si>
  <si>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</si>
  <si>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</si>
  <si>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</si>
  <si>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</si>
  <si>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</si>
  <si>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</si>
  <si>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</si>
  <si>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</si>
  <si>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</si>
  <si>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</si>
  <si>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</si>
  <si>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</si>
  <si>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</si>
  <si>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</si>
  <si>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</si>
  <si>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</si>
  <si>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</si>
  <si>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</si>
  <si>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</si>
  <si>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</si>
  <si>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</si>
  <si>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</si>
  <si>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</si>
  <si>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</si>
  <si>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</si>
  <si>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</si>
  <si>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</si>
  <si>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</si>
  <si>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</si>
  <si>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</si>
  <si>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</si>
  <si>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</si>
  <si>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</si>
  <si>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</si>
  <si>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</si>
  <si>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</si>
  <si>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</si>
  <si>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</si>
  <si>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/төгрөгөөр/</t>
  </si>
  <si>
    <t>Төсвийн ерөнхийлөн захирагчийн нэр: Хууль зүйн яам</t>
  </si>
  <si>
    <t>Үзүүлэлт</t>
  </si>
  <si>
    <t>Төсөвт өртөг</t>
  </si>
  <si>
    <t>Гэрээний дүн</t>
  </si>
  <si>
    <t>Зөрүү</t>
  </si>
  <si>
    <t>Хөрөнгө оруулалт</t>
  </si>
  <si>
    <t>ХО1 төсөл</t>
  </si>
  <si>
    <t>ХО2 төсөл</t>
  </si>
  <si>
    <t>ХО3 төсөл</t>
  </si>
  <si>
    <t>Их засвар</t>
  </si>
  <si>
    <t>ИХ1 Төсөл</t>
  </si>
  <si>
    <t>ИХ2 Төсөл</t>
  </si>
  <si>
    <t>ИХ3 Төсөл</t>
  </si>
  <si>
    <t>Тоног төхөөрөмж</t>
  </si>
  <si>
    <t>ТТ1 Төсөл</t>
  </si>
  <si>
    <t>Концесс</t>
  </si>
  <si>
    <t>КО 1 Төсөл</t>
  </si>
  <si>
    <t>Стратегийн нөөц хөрөнгө</t>
  </si>
  <si>
    <t>Хүнсний нөөц</t>
  </si>
  <si>
    <t>Барааны нөөц</t>
  </si>
  <si>
    <t>Үрийн нөөц</t>
  </si>
  <si>
    <t>Өвс, тэжээлийн нөөц</t>
  </si>
  <si>
    <t>Шатахууны нөөц</t>
  </si>
  <si>
    <t>Таваарын буудайн нөөц</t>
  </si>
  <si>
    <t>Машин техникийн нөөц</t>
  </si>
  <si>
    <t>Эм, эмнэлгийн хэрэгслийн нөөц</t>
  </si>
  <si>
    <t>Бусад хөрөнгө</t>
  </si>
  <si>
    <t>Амьтан, ургамал</t>
  </si>
  <si>
    <t>Геологи хайгуул</t>
  </si>
  <si>
    <t>Материаллаг бус хөрөнгө</t>
  </si>
  <si>
    <t>Түүхэн үнэт зүйлс</t>
  </si>
  <si>
    <t>Газар, байгалийн баялаг</t>
  </si>
  <si>
    <t>32</t>
  </si>
  <si>
    <t xml:space="preserve">Бусад </t>
  </si>
  <si>
    <t>байхгүй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</si>
  <si>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</si>
  <si>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</si>
  <si>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</si>
  <si>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</si>
  <si>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</si>
  <si>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</si>
  <si>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</si>
  <si>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</si>
  <si>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</si>
  <si>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</si>
  <si>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</si>
  <si>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</si>
  <si>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</si>
  <si>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</si>
  <si>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</si>
  <si>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</si>
  <si>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</si>
  <si>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Тухайн жилд худалдан авсан бараа, ажил, үйлчилгээний нэр</t>
  </si>
  <si>
    <t>Батлагдсан төсөвт өртөг</t>
  </si>
  <si>
    <t>Худалдан авах ажиллагаанд мөрдсөн журам</t>
  </si>
  <si>
    <t>Тендерт шалгарсан оролцогчийн товч мэдээлэл</t>
  </si>
  <si>
    <t>Тендерт шалгараагүй оролцогчийн товч мэдээлэл</t>
  </si>
  <si>
    <t>санхүүжилтийн хэмжээ, нийлүүлэгчийн нэр, хаяг</t>
  </si>
  <si>
    <t>5 сая төгрөгөөс дээш үнийн дүн бүхий худалдан авсан бараа, ажил үйлчилгээний нэр,</t>
  </si>
  <si>
    <t>Шийдвэр гаргагч</t>
  </si>
  <si>
    <t>Төрөл /хөрөнгө зарцуулах, өр авлага үүсгэх.../</t>
  </si>
  <si>
    <t>Төсвийн гүйцэтгэлийг батлагдсан төсвийн төлөвлөгөөтэй харьцуулсан харьцуулалт</t>
  </si>
  <si>
    <t xml:space="preserve">Жич: Хөрөнгө оруулалт, их засвар, тоног төхөөрөмж болон концессын гэрээгээр санхүүжигдэж байгаа хөрөнгийн зардлыг обьект, төсөл тус </t>
  </si>
  <si>
    <t>бүрээр, стратегийн болон бусад хөрөнгийн зардлыг эдийн засгийн ангиллын дагуу тайлагнана.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</si>
  <si>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</si>
  <si>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</si>
  <si>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Байхгүй</t>
  </si>
  <si>
    <t>/Шилэн дансны тухай хуулийн 6.2.1,  6.3.1 дэх  заалтын хүрээнд/</t>
  </si>
  <si>
    <t xml:space="preserve">Хөрөнгийн зардал, хөрөнгө оруулалтын төсөл, арга хэмжээний төлөвлөгөө, </t>
  </si>
  <si>
    <t>гүйцэтгэл, концессын зүйлийн жагсаалт, гүйцэтгэл</t>
  </si>
  <si>
    <t>33</t>
  </si>
  <si>
    <t>НИЙТ ДҮН</t>
  </si>
  <si>
    <t>Эхлэх огноо</t>
  </si>
  <si>
    <t>Дуусах огноо</t>
  </si>
  <si>
    <t>Тухай жилийн төсөв</t>
  </si>
  <si>
    <t>Тухай жилийн санхүүжилт /өссөн дүнгээр/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</si>
  <si>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</si>
  <si>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</si>
  <si>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</si>
  <si>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Хөрөнгийн болон урсгал зардалд тусгасан арга хэмжээний тендерийн ерөнхий мэдээлэл</t>
  </si>
  <si>
    <t>Тендер шалгаруулалтыг явуулсан журам</t>
  </si>
  <si>
    <t>Шалгараагүй талаарх үндэслэл, шалтгаан</t>
  </si>
  <si>
    <t>Тендерт оролцохыг сонирхогчид тавьсан шалгуур үзүүлэлт</t>
  </si>
  <si>
    <t>нийтлэг стандартыг тогтоох  журмын 8 дугаар хавсралт</t>
  </si>
  <si>
    <t>Гэрээний үнийн дүн</t>
  </si>
  <si>
    <t>Санхүүжилт /өссөн дүнгээр/</t>
  </si>
  <si>
    <t>Бараа, ажил үйлчилгээ нийлүүлэгч</t>
  </si>
  <si>
    <t>Нэр</t>
  </si>
  <si>
    <t>Хаяг</t>
  </si>
  <si>
    <t>нийтлэг стандартыг тогтоох  журмын 9 дүгээр хавсралт</t>
  </si>
  <si>
    <t>Шийдвэрийн хуулбар</t>
  </si>
  <si>
    <t>Дансны дугаар 900012048</t>
  </si>
  <si>
    <t>Дансны нэр Төрийн сан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</si>
  <si>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</si>
  <si>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</si>
  <si>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</si>
  <si>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</si>
  <si>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</si>
  <si>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</si>
  <si>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</si>
  <si>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</si>
  <si>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</si>
  <si>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</si>
  <si>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</si>
  <si>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</si>
  <si>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</si>
  <si>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</si>
  <si>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</si>
  <si>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</si>
  <si>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</si>
  <si>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</si>
  <si>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</si>
  <si>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</si>
  <si>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</si>
  <si>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</si>
  <si>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</si>
  <si>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</si>
  <si>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</si>
  <si>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</si>
  <si>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</si>
  <si>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</si>
  <si>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</si>
  <si>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</si>
  <si>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</si>
  <si>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</si>
  <si>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</si>
  <si>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</si>
  <si>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</si>
  <si>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</si>
  <si>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</si>
  <si>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</si>
  <si>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</si>
  <si>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</si>
  <si>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</si>
  <si>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</si>
  <si>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нийтлэг стандартыг тогтоох  журмын 22 дугаар хавсралт</t>
  </si>
  <si>
    <t>Худалдан авах ажиллагааны тайлан</t>
  </si>
  <si>
    <t>/Шинэ дансны тухай хуулийн 6.1.1 дэх заалтын хүрээнд/</t>
  </si>
  <si>
    <t>Захиалагч байгууллагын нэр</t>
  </si>
  <si>
    <t>Тухайн худалдан авсан бараа, ажил үйлчилгээний нэр, төрөл, тоо хэмжээ, хүчин чадал</t>
  </si>
  <si>
    <t>Батлагдсан төсөвт өртөг /мян төг/</t>
  </si>
  <si>
    <t>Гэрээний дүн /мян төг/</t>
  </si>
  <si>
    <t>Гүйцэтгэгчийн нэр, гэрээний дугаар</t>
  </si>
  <si>
    <t>Сонин хэвлэл болон E-procurement сайтад тендерийн урилга нийтэлсэн огноо</t>
  </si>
  <si>
    <t>Гэрээ байгуулсан огноо</t>
  </si>
  <si>
    <t>Гэрээ байгуулах эрх олгосон огноо</t>
  </si>
  <si>
    <t>Гэрээ дуусгаж дүгнэсэн огноо</t>
  </si>
  <si>
    <t>Тайлбар тодруулга</t>
  </si>
  <si>
    <t>нийтлэг стандартыг тогтоох  журмын 2 дугаар хавсралт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</si>
  <si>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яам</t>
    </r>
  </si>
  <si>
    <t>Жич: Онцлох зардлуудын хэтрэлт, хэмнэлтийн тайлбарыг дэлгэрэнгүй бичиж энэхүү маягтад хавсаргасан байна.</t>
  </si>
  <si>
    <t>нийтлэг стандартыг тогтоох журмын 3 дугаар хавсралт</t>
  </si>
  <si>
    <t>/Шилэн дансны тухай хуулийн 6.2.4, 6.3.7 дахь заалтын хүрээнд/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</si>
  <si>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</si>
  <si>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</si>
  <si>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</si>
  <si>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</si>
  <si>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нийтлэг стандартыг тогтоох  журмын 7 дугаар хавсралт</t>
  </si>
  <si>
    <t>/Шилэн дансны тухай хуулийн 6.3.6, 6.4.3, 3.8.2 дахь заалтын хүрээнд/</t>
  </si>
  <si>
    <t>/Шилэн дансны тухай хуулийн 6.4.4 дэх заалтын хүрээнд/</t>
  </si>
  <si>
    <t>/Шилэн дансны  тухай хуулийн 6.4.5 дахь заалтын хүрээнд/</t>
  </si>
  <si>
    <t>/Шилэн дансны тухайхуулийн 6.4.8, 6.8.1 дэх заалтын хүрээнд/</t>
  </si>
  <si>
    <t>зардал гаргаагүй байна.</t>
  </si>
  <si>
    <t>Төв болон орон нутгийн цагдаагийн гэрээт алба хаагчдын 2016 оны нормын хувцасны мөнгө хийгдээгүй байна.</t>
  </si>
  <si>
    <t>Цалингийн зардлаас бусад таван сая төгрөгөөс дээш үнийн дүн бүхий  орлого, зарлагын мөнгөн гүйлгээ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</si>
  <si>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ЦЕГ,  Санхүү, хангамжийн газар - Цагдаагийн гэрээт хамгаалалт</t>
    </r>
  </si>
  <si>
    <t>Төсвийн захирагчийн нэр: ЦЕГ-ын Санхүү, хангамжийн газар - Цагдаагийн гэрээт хамгаалалт</t>
  </si>
  <si>
    <t>Төсвийн захирагчийн нэр: ЦЕГ,  Санхүү, хангамжийн газар- Цагдаагийн гэрээт хамгаалалт</t>
  </si>
  <si>
    <t>Төсвийн байгууллагын нэр: ЦЕГ-ын Санхүү, хангамжийн газар- Цагдаагийн гэрээт хамгаалалт</t>
  </si>
  <si>
    <t>Төсвийнбайгууллагын нэр: ЦЕГ,  Санхүү, хангамжийн газар-Цагдаагийн гэрээт хамгаалалт</t>
  </si>
  <si>
    <t>Төсвийн байгууллагын нэр: ЦЕГ,  Санхүү, хангамжийн газар- Цагдаагийн гэрээт хамгаалалт</t>
  </si>
  <si>
    <t>Төсвийн байгууллагын нэр: ЦЕГ,  Санхүү, хангамжийн газар - Цагдаагийн гэрээт хамгаалалт</t>
  </si>
  <si>
    <t>Гаалийн ерөнхий газар</t>
  </si>
  <si>
    <t>гаалийн татвар</t>
  </si>
  <si>
    <t>0622038-гаалийн татвар</t>
  </si>
  <si>
    <t>замын хөдөлгөөн зохицуулах ажлын гэрээний 5-р сарын төлбөр</t>
  </si>
  <si>
    <t>Петровис карт ХХК</t>
  </si>
  <si>
    <t>Шатахуун-ЗЦГ</t>
  </si>
  <si>
    <t>СБД.Суутган-1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</si>
</sst>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_);[Red]_(* \(#,##0.00\);_(* &quot;-&quot;??_);_(@_)"/>
    <numFmt numFmtId="165" formatCode="yyyy/mm/dd;@"/>
    <numFmt numFmtId="166" formatCode="_(* #,##0_);[Red]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3" fillId="0" borderId="0" xfId="0" applyFont="1" applyAlignment="1"/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5" fillId="4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49" fontId="5" fillId="0" borderId="0" xfId="0" applyNumberFormat="1" applyFont="1" applyFill="1" applyBorder="1"/>
    <xf numFmtId="0" fontId="0" fillId="0" borderId="0" xfId="0" applyAlignment="1"/>
    <xf numFmtId="166" fontId="10" fillId="0" borderId="1" xfId="0" applyNumberFormat="1" applyFont="1" applyBorder="1"/>
    <xf numFmtId="0" fontId="7" fillId="0" borderId="1" xfId="0" applyFont="1" applyBorder="1" applyAlignment="1">
      <alignment horizontal="center"/>
    </xf>
    <xf numFmtId="165" fontId="7" fillId="3" borderId="1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43" fontId="7" fillId="0" borderId="1" xfId="1" applyFont="1" applyBorder="1" applyAlignment="1">
      <alignment horizontal="center"/>
    </xf>
    <xf numFmtId="43" fontId="7" fillId="0" borderId="1" xfId="1" applyFont="1" applyBorder="1" applyAlignment="1"/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  <xf numFmtId="0" fontId="7" fillId="0" borderId="3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3" workbookViewId="0">
      <selection activeCell="G29" sqref="G29"/>
    </sheetView>
  </sheetViews>
  <sheetFormatPr defaultRowHeight="15" x14ac:dyDescent="0.25"/>
  <cols>
    <col min="1" max="1" width="4.28515625" customWidth="1"/>
    <col min="2" max="2" width="35.28515625" customWidth="1"/>
    <col min="3" max="3" width="14.28515625" bestFit="1" customWidth="1"/>
    <col min="4" max="4" width="15.28515625" customWidth="1"/>
    <col min="5" max="6" width="14.28515625" bestFit="1" customWidth="1"/>
    <col min="7" max="7" width="19.5703125" customWidth="1"/>
  </cols>
  <sheetData>
    <row r="1" spans="1:7" x14ac:dyDescent="0.25">
      <c r="C1" s="16"/>
      <c r="F1" s="16" t="s">
        <v>9</v>
      </c>
    </row>
    <row r="2" spans="1:7" x14ac:dyDescent="0.25">
      <c r="C2" s="16"/>
      <c r="F2" s="16" t="s">
        <v>231</v>
      </c>
    </row>
    <row r="3" spans="1:7" x14ac:dyDescent="0.25">
      <c r="B3" s="13"/>
      <c r="C3" s="13"/>
      <c r="D3" s="13"/>
      <c r="E3" s="13"/>
    </row>
    <row r="4" spans="1:7" ht="19.5" x14ac:dyDescent="0.25">
      <c r="A4" s="62" t="s">
        <v>144</v>
      </c>
      <c r="B4" s="62"/>
      <c r="C4" s="62"/>
      <c r="D4" s="62"/>
      <c r="E4" s="62"/>
      <c r="F4" s="62"/>
      <c r="G4" s="62"/>
    </row>
    <row r="5" spans="1:7" ht="19.5" x14ac:dyDescent="0.25">
      <c r="A5" s="17"/>
      <c r="B5" s="17"/>
      <c r="C5" s="17"/>
      <c r="D5" s="17"/>
      <c r="E5" s="17"/>
      <c r="F5" s="17"/>
      <c r="G5" s="21"/>
    </row>
    <row r="6" spans="1:7" x14ac:dyDescent="0.25">
      <c r="C6" s="7"/>
      <c r="D6" s="7"/>
      <c r="E6" s="7"/>
      <c r="F6" s="7"/>
      <c r="G6" s="7" t="s">
        <v>150</v>
      </c>
    </row>
    <row r="7" spans="1:7" x14ac:dyDescent="0.25">
      <c r="C7" s="7"/>
      <c r="D7" s="7"/>
      <c r="E7" s="7"/>
      <c r="F7" s="7"/>
    </row>
    <row r="8" spans="1:7" x14ac:dyDescent="0.25">
      <c r="A8" t="s">
        <v>232</v>
      </c>
      <c r="B8" s="3"/>
    </row>
    <row r="9" spans="1:7" x14ac:dyDescent="0.25">
      <c r="A9" t="s">
        <v>248</v>
      </c>
      <c r="E9" s="37"/>
      <c r="G9" s="1" t="s">
        <v>82</v>
      </c>
    </row>
    <row r="10" spans="1:7" x14ac:dyDescent="0.25">
      <c r="A10" s="64" t="s">
        <v>20</v>
      </c>
      <c r="B10" s="66" t="s">
        <v>21</v>
      </c>
      <c r="C10" s="63" t="s">
        <v>22</v>
      </c>
      <c r="D10" s="63"/>
      <c r="E10" s="66" t="s">
        <v>25</v>
      </c>
      <c r="F10" s="63" t="s">
        <v>26</v>
      </c>
      <c r="G10" s="63"/>
    </row>
    <row r="11" spans="1:7" ht="30" x14ac:dyDescent="0.25">
      <c r="A11" s="65"/>
      <c r="B11" s="67"/>
      <c r="C11" s="2" t="s">
        <v>23</v>
      </c>
      <c r="D11" s="14" t="s">
        <v>24</v>
      </c>
      <c r="E11" s="67"/>
      <c r="F11" s="2" t="s">
        <v>27</v>
      </c>
      <c r="G11" s="14" t="s">
        <v>28</v>
      </c>
    </row>
    <row r="12" spans="1:7" ht="24.75" x14ac:dyDescent="0.25">
      <c r="A12" s="4" t="s">
        <v>40</v>
      </c>
      <c r="B12" s="18" t="s">
        <v>29</v>
      </c>
      <c r="C12" s="15">
        <f>+C13</f>
        <v>2267835500</v>
      </c>
      <c r="D12" s="15">
        <f t="shared" ref="D12:F12" si="0">+D13</f>
        <v>945252100</v>
      </c>
      <c r="E12" s="15">
        <f t="shared" si="0"/>
        <v>658029424.55999994</v>
      </c>
      <c r="F12" s="15">
        <f t="shared" si="0"/>
        <v>287222675.44</v>
      </c>
      <c r="G12" s="5"/>
    </row>
    <row r="13" spans="1:7" x14ac:dyDescent="0.25">
      <c r="A13" s="4" t="s">
        <v>41</v>
      </c>
      <c r="B13" s="18" t="s">
        <v>70</v>
      </c>
      <c r="C13" s="15">
        <f>+C14+C24</f>
        <v>2267835500</v>
      </c>
      <c r="D13" s="15">
        <f t="shared" ref="D13:F13" si="1">+D14+D24</f>
        <v>945252100</v>
      </c>
      <c r="E13" s="15">
        <f t="shared" si="1"/>
        <v>658029424.55999994</v>
      </c>
      <c r="F13" s="15">
        <f t="shared" si="1"/>
        <v>287222675.44</v>
      </c>
      <c r="G13" s="15"/>
    </row>
    <row r="14" spans="1:7" x14ac:dyDescent="0.25">
      <c r="A14" s="4" t="s">
        <v>42</v>
      </c>
      <c r="B14" s="18" t="s">
        <v>71</v>
      </c>
      <c r="C14" s="15">
        <f>SUM(C15:C23)</f>
        <v>2267835500</v>
      </c>
      <c r="D14" s="15">
        <f t="shared" ref="D14:F14" si="2">SUM(D15:D23)</f>
        <v>945252100</v>
      </c>
      <c r="E14" s="15">
        <f t="shared" si="2"/>
        <v>658029424.55999994</v>
      </c>
      <c r="F14" s="15">
        <f t="shared" si="2"/>
        <v>287222675.44</v>
      </c>
      <c r="G14" s="15"/>
    </row>
    <row r="15" spans="1:7" x14ac:dyDescent="0.25">
      <c r="A15" s="4" t="s">
        <v>43</v>
      </c>
      <c r="B15" s="19" t="s">
        <v>0</v>
      </c>
      <c r="C15" s="5">
        <v>1450000000</v>
      </c>
      <c r="D15" s="5">
        <v>604166500</v>
      </c>
      <c r="E15" s="5">
        <v>589594649</v>
      </c>
      <c r="F15" s="5">
        <f>+D15-E15</f>
        <v>14571851</v>
      </c>
      <c r="G15" s="5"/>
    </row>
    <row r="16" spans="1:7" ht="24.75" x14ac:dyDescent="0.25">
      <c r="A16" s="4" t="s">
        <v>44</v>
      </c>
      <c r="B16" s="19" t="s">
        <v>1</v>
      </c>
      <c r="C16" s="5">
        <v>28600000</v>
      </c>
      <c r="D16" s="5">
        <v>11916500</v>
      </c>
      <c r="E16" s="5">
        <v>11744156</v>
      </c>
      <c r="F16" s="5">
        <f t="shared" ref="F16:F22" si="3">+D16-E16</f>
        <v>172344</v>
      </c>
      <c r="G16" s="5"/>
    </row>
    <row r="17" spans="1:7" x14ac:dyDescent="0.25">
      <c r="A17" s="4" t="s">
        <v>45</v>
      </c>
      <c r="B17" s="19" t="s">
        <v>30</v>
      </c>
      <c r="C17" s="5"/>
      <c r="D17" s="5"/>
      <c r="E17" s="5"/>
      <c r="F17" s="5">
        <f t="shared" si="3"/>
        <v>0</v>
      </c>
      <c r="G17" s="5"/>
    </row>
    <row r="18" spans="1:7" x14ac:dyDescent="0.25">
      <c r="A18" s="4" t="s">
        <v>46</v>
      </c>
      <c r="B18" s="19" t="s">
        <v>2</v>
      </c>
      <c r="C18" s="5">
        <v>95389000</v>
      </c>
      <c r="D18" s="5">
        <v>39783100</v>
      </c>
      <c r="E18" s="5">
        <v>33622500</v>
      </c>
      <c r="F18" s="5">
        <f t="shared" si="3"/>
        <v>6160600</v>
      </c>
      <c r="G18" s="5" t="s">
        <v>245</v>
      </c>
    </row>
    <row r="19" spans="1:7" x14ac:dyDescent="0.25">
      <c r="A19" s="4" t="s">
        <v>47</v>
      </c>
      <c r="B19" s="19" t="s">
        <v>3</v>
      </c>
      <c r="C19" s="5">
        <v>384405900</v>
      </c>
      <c r="D19" s="5">
        <v>160169000</v>
      </c>
      <c r="E19" s="5">
        <v>3500000</v>
      </c>
      <c r="F19" s="5">
        <f t="shared" si="3"/>
        <v>156669000</v>
      </c>
      <c r="G19" s="5" t="s">
        <v>245</v>
      </c>
    </row>
    <row r="20" spans="1:7" x14ac:dyDescent="0.25">
      <c r="A20" s="4" t="s">
        <v>48</v>
      </c>
      <c r="B20" s="19" t="s">
        <v>4</v>
      </c>
      <c r="C20" s="5">
        <v>279230600</v>
      </c>
      <c r="D20" s="5">
        <v>116346000</v>
      </c>
      <c r="E20" s="5">
        <v>16878119.559999999</v>
      </c>
      <c r="F20" s="5">
        <f t="shared" si="3"/>
        <v>99467880.439999998</v>
      </c>
      <c r="G20" s="5" t="s">
        <v>245</v>
      </c>
    </row>
    <row r="21" spans="1:7" x14ac:dyDescent="0.25">
      <c r="A21" s="4" t="s">
        <v>49</v>
      </c>
      <c r="B21" s="19" t="s">
        <v>5</v>
      </c>
      <c r="C21" s="5"/>
      <c r="D21" s="5"/>
      <c r="E21" s="5"/>
      <c r="F21" s="5">
        <f t="shared" si="3"/>
        <v>0</v>
      </c>
      <c r="G21" s="5"/>
    </row>
    <row r="22" spans="1:7" ht="24.75" x14ac:dyDescent="0.25">
      <c r="A22" s="4" t="s">
        <v>50</v>
      </c>
      <c r="B22" s="19" t="s">
        <v>6</v>
      </c>
      <c r="C22" s="5">
        <v>23710000</v>
      </c>
      <c r="D22" s="5">
        <v>10171000</v>
      </c>
      <c r="E22" s="5"/>
      <c r="F22" s="5">
        <f t="shared" si="3"/>
        <v>10171000</v>
      </c>
      <c r="G22" s="5" t="s">
        <v>245</v>
      </c>
    </row>
    <row r="23" spans="1:7" x14ac:dyDescent="0.25">
      <c r="A23" s="4" t="s">
        <v>51</v>
      </c>
      <c r="B23" s="19" t="s">
        <v>7</v>
      </c>
      <c r="C23" s="5">
        <v>6500000</v>
      </c>
      <c r="D23" s="5">
        <v>2700000</v>
      </c>
      <c r="E23" s="5">
        <v>2690000</v>
      </c>
      <c r="F23" s="5">
        <f>+D23-E23</f>
        <v>10000</v>
      </c>
      <c r="G23" s="5"/>
    </row>
    <row r="24" spans="1:7" x14ac:dyDescent="0.25">
      <c r="A24" s="4" t="s">
        <v>52</v>
      </c>
      <c r="B24" s="18" t="s">
        <v>74</v>
      </c>
      <c r="C24" s="15">
        <f>+C25</f>
        <v>0</v>
      </c>
      <c r="D24" s="15">
        <f t="shared" ref="D24:F26" si="4">+D25</f>
        <v>0</v>
      </c>
      <c r="E24" s="15">
        <f t="shared" si="4"/>
        <v>0</v>
      </c>
      <c r="F24" s="15">
        <f t="shared" si="4"/>
        <v>0</v>
      </c>
      <c r="G24" s="15"/>
    </row>
    <row r="25" spans="1:7" x14ac:dyDescent="0.25">
      <c r="A25" s="4" t="s">
        <v>53</v>
      </c>
      <c r="B25" s="18" t="s">
        <v>72</v>
      </c>
      <c r="C25" s="15">
        <f>+C26</f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/>
    </row>
    <row r="26" spans="1:7" x14ac:dyDescent="0.25">
      <c r="A26" s="4" t="s">
        <v>54</v>
      </c>
      <c r="B26" s="18" t="s">
        <v>73</v>
      </c>
      <c r="C26" s="15">
        <f>+C27</f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/>
    </row>
    <row r="27" spans="1:7" x14ac:dyDescent="0.25">
      <c r="A27" s="4" t="s">
        <v>55</v>
      </c>
      <c r="B27" s="19" t="s">
        <v>8</v>
      </c>
      <c r="C27" s="5"/>
      <c r="D27" s="5"/>
      <c r="E27" s="5"/>
      <c r="F27" s="5">
        <f>+D27-E27</f>
        <v>0</v>
      </c>
      <c r="G27" s="5"/>
    </row>
    <row r="28" spans="1:7" ht="24.75" x14ac:dyDescent="0.25">
      <c r="A28" s="4" t="s">
        <v>56</v>
      </c>
      <c r="B28" s="19" t="s">
        <v>31</v>
      </c>
      <c r="C28" s="5"/>
      <c r="D28" s="5"/>
      <c r="E28" s="5"/>
      <c r="F28" s="5"/>
      <c r="G28" s="5"/>
    </row>
    <row r="29" spans="1:7" x14ac:dyDescent="0.25">
      <c r="A29" s="4" t="s">
        <v>57</v>
      </c>
      <c r="B29" s="18" t="s">
        <v>75</v>
      </c>
      <c r="C29" s="15"/>
      <c r="D29" s="15"/>
      <c r="E29" s="15"/>
      <c r="F29" s="15"/>
      <c r="G29" s="15"/>
    </row>
    <row r="30" spans="1:7" x14ac:dyDescent="0.25">
      <c r="A30" s="4" t="s">
        <v>58</v>
      </c>
      <c r="B30" s="18" t="s">
        <v>76</v>
      </c>
      <c r="C30" s="15"/>
      <c r="D30" s="15"/>
      <c r="E30" s="15"/>
      <c r="F30" s="15"/>
      <c r="G30" s="15"/>
    </row>
    <row r="31" spans="1:7" x14ac:dyDescent="0.25">
      <c r="A31" s="4" t="s">
        <v>59</v>
      </c>
      <c r="B31" s="18" t="s">
        <v>77</v>
      </c>
      <c r="C31" s="15"/>
      <c r="D31" s="15"/>
      <c r="E31" s="15"/>
      <c r="F31" s="15"/>
      <c r="G31" s="15"/>
    </row>
    <row r="32" spans="1:7" x14ac:dyDescent="0.25">
      <c r="A32" s="4" t="s">
        <v>60</v>
      </c>
      <c r="B32" s="18" t="s">
        <v>78</v>
      </c>
      <c r="C32" s="15"/>
      <c r="D32" s="15"/>
      <c r="E32" s="15"/>
      <c r="F32" s="15"/>
      <c r="G32" s="15"/>
    </row>
    <row r="33" spans="1:7" ht="24.75" x14ac:dyDescent="0.25">
      <c r="A33" s="4" t="s">
        <v>61</v>
      </c>
      <c r="B33" s="18" t="s">
        <v>79</v>
      </c>
      <c r="C33" s="15"/>
      <c r="D33" s="15"/>
      <c r="E33" s="15"/>
      <c r="F33" s="15"/>
      <c r="G33" s="15"/>
    </row>
    <row r="34" spans="1:7" x14ac:dyDescent="0.25">
      <c r="A34" s="4" t="s">
        <v>62</v>
      </c>
      <c r="B34" s="18" t="s">
        <v>33</v>
      </c>
      <c r="C34" s="15"/>
      <c r="D34" s="15"/>
      <c r="E34" s="15"/>
      <c r="F34" s="15"/>
      <c r="G34" s="15"/>
    </row>
    <row r="35" spans="1:7" x14ac:dyDescent="0.25">
      <c r="A35" s="4" t="s">
        <v>63</v>
      </c>
      <c r="B35" s="19" t="s">
        <v>32</v>
      </c>
      <c r="C35" s="5"/>
      <c r="D35" s="5"/>
      <c r="E35" s="5"/>
      <c r="F35" s="5"/>
      <c r="G35" s="5"/>
    </row>
    <row r="36" spans="1:7" x14ac:dyDescent="0.25">
      <c r="A36" s="4" t="s">
        <v>64</v>
      </c>
      <c r="B36" s="19" t="s">
        <v>34</v>
      </c>
      <c r="C36" s="5"/>
      <c r="D36" s="5"/>
      <c r="E36" s="5"/>
      <c r="F36" s="5"/>
      <c r="G36" s="5"/>
    </row>
    <row r="37" spans="1:7" ht="24.75" x14ac:dyDescent="0.25">
      <c r="A37" s="4" t="s">
        <v>65</v>
      </c>
      <c r="B37" s="19" t="s">
        <v>35</v>
      </c>
      <c r="C37" s="5"/>
      <c r="D37" s="5"/>
      <c r="E37" s="5"/>
      <c r="F37" s="5"/>
      <c r="G37" s="5"/>
    </row>
    <row r="38" spans="1:7" x14ac:dyDescent="0.25">
      <c r="A38" s="4" t="s">
        <v>66</v>
      </c>
      <c r="B38" s="19" t="s">
        <v>36</v>
      </c>
      <c r="C38" s="5"/>
      <c r="D38" s="5"/>
      <c r="E38" s="5"/>
      <c r="F38" s="5"/>
      <c r="G38" s="5"/>
    </row>
    <row r="39" spans="1:7" ht="60.75" x14ac:dyDescent="0.25">
      <c r="A39" s="4" t="s">
        <v>67</v>
      </c>
      <c r="B39" s="19" t="s">
        <v>81</v>
      </c>
      <c r="C39" s="15">
        <v>2267835500</v>
      </c>
      <c r="D39" s="15">
        <v>945252100</v>
      </c>
      <c r="E39" s="15">
        <v>714089000</v>
      </c>
      <c r="F39" s="15">
        <f>+D39-E39</f>
        <v>231163100</v>
      </c>
      <c r="G39" s="20" t="s">
        <v>246</v>
      </c>
    </row>
    <row r="40" spans="1:7" x14ac:dyDescent="0.25">
      <c r="A40" s="4" t="s">
        <v>68</v>
      </c>
      <c r="B40" s="19" t="s">
        <v>37</v>
      </c>
      <c r="C40" s="5"/>
      <c r="D40" s="5"/>
      <c r="E40" s="5"/>
      <c r="F40" s="5"/>
      <c r="G40" s="5"/>
    </row>
    <row r="41" spans="1:7" x14ac:dyDescent="0.25">
      <c r="A41" s="4" t="s">
        <v>69</v>
      </c>
      <c r="B41" s="19" t="s">
        <v>38</v>
      </c>
      <c r="C41" s="5"/>
      <c r="D41" s="5"/>
      <c r="E41" s="5"/>
      <c r="F41" s="5"/>
      <c r="G41" s="5"/>
    </row>
    <row r="42" spans="1:7" x14ac:dyDescent="0.25">
      <c r="A42" s="4" t="s">
        <v>80</v>
      </c>
      <c r="B42" s="19" t="s">
        <v>39</v>
      </c>
      <c r="C42" s="5"/>
      <c r="D42" s="5"/>
      <c r="E42" s="5"/>
      <c r="F42" s="5"/>
      <c r="G42" s="5"/>
    </row>
    <row r="44" spans="1:7" x14ac:dyDescent="0.25">
      <c r="A44" s="53" t="s">
        <v>233</v>
      </c>
    </row>
  </sheetData>
  <mergeCells count="6">
    <mergeCell ref="A4:G4"/>
    <mergeCell ref="F10:G10"/>
    <mergeCell ref="A10:A11"/>
    <mergeCell ref="B10:B11"/>
    <mergeCell ref="C10:D10"/>
    <mergeCell ref="E10:E11"/>
  </mergeCells>
  <pageMargins left="0.2" right="0" top="0.5" bottom="0.5" header="0.3" footer="0.3"/>
  <pageSetup paperSize="9"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4" workbookViewId="0">
      <selection activeCell="K14" sqref="K14"/>
    </sheetView>
  </sheetViews>
  <sheetFormatPr defaultRowHeight="15" x14ac:dyDescent="0.25"/>
  <cols>
    <col min="1" max="1" width="7.42578125" customWidth="1"/>
    <col min="2" max="2" width="7.85546875" customWidth="1"/>
    <col min="3" max="3" width="42.85546875" bestFit="1" customWidth="1"/>
    <col min="4" max="4" width="16.42578125" customWidth="1"/>
    <col min="5" max="5" width="14.28515625" bestFit="1" customWidth="1"/>
    <col min="6" max="6" width="15.7109375" customWidth="1"/>
    <col min="7" max="7" width="15.42578125" customWidth="1"/>
    <col min="8" max="8" width="12.42578125" customWidth="1"/>
    <col min="9" max="9" width="10.85546875" customWidth="1"/>
    <col min="10" max="10" width="13.140625" customWidth="1"/>
  </cols>
  <sheetData>
    <row r="1" spans="1:11" x14ac:dyDescent="0.25">
      <c r="C1" s="16"/>
      <c r="F1" s="16" t="s">
        <v>9</v>
      </c>
      <c r="G1" s="16"/>
    </row>
    <row r="2" spans="1:11" x14ac:dyDescent="0.25">
      <c r="C2" s="16"/>
      <c r="F2" s="16" t="s">
        <v>182</v>
      </c>
      <c r="G2" s="16"/>
    </row>
    <row r="3" spans="1:11" x14ac:dyDescent="0.25">
      <c r="B3" s="41"/>
      <c r="C3" s="41"/>
      <c r="D3" s="41"/>
      <c r="E3" s="41"/>
    </row>
    <row r="4" spans="1:11" ht="19.5" x14ac:dyDescent="0.3">
      <c r="A4" s="36"/>
      <c r="B4" s="36"/>
      <c r="C4" s="36" t="s">
        <v>183</v>
      </c>
      <c r="D4" s="36"/>
      <c r="E4" s="36"/>
      <c r="F4" s="36"/>
      <c r="G4" s="36"/>
    </row>
    <row r="5" spans="1:11" x14ac:dyDescent="0.25">
      <c r="C5" s="7"/>
      <c r="D5" s="7"/>
      <c r="E5" s="7"/>
      <c r="G5" s="7" t="s">
        <v>184</v>
      </c>
    </row>
    <row r="6" spans="1:11" x14ac:dyDescent="0.25">
      <c r="C6" s="7"/>
      <c r="D6" s="7"/>
      <c r="E6" s="7"/>
      <c r="F6" s="7"/>
    </row>
    <row r="7" spans="1:11" x14ac:dyDescent="0.25">
      <c r="A7" t="s">
        <v>83</v>
      </c>
      <c r="B7" s="3"/>
    </row>
    <row r="8" spans="1:11" x14ac:dyDescent="0.25">
      <c r="A8" s="54" t="s">
        <v>253</v>
      </c>
      <c r="B8" s="54"/>
      <c r="C8" s="54"/>
      <c r="D8" s="54"/>
      <c r="E8" s="54"/>
      <c r="G8" s="1"/>
    </row>
    <row r="9" spans="1:11" x14ac:dyDescent="0.25">
      <c r="F9" s="1"/>
      <c r="G9" s="1"/>
      <c r="H9" s="1"/>
    </row>
    <row r="10" spans="1:11" ht="105" x14ac:dyDescent="0.25">
      <c r="A10" s="40" t="s">
        <v>185</v>
      </c>
      <c r="B10" s="40"/>
      <c r="C10" s="14" t="s">
        <v>186</v>
      </c>
      <c r="D10" s="14" t="s">
        <v>187</v>
      </c>
      <c r="E10" s="14" t="s">
        <v>188</v>
      </c>
      <c r="F10" s="14" t="s">
        <v>87</v>
      </c>
      <c r="G10" s="14" t="s">
        <v>189</v>
      </c>
      <c r="H10" s="14" t="s">
        <v>190</v>
      </c>
      <c r="I10" s="14" t="s">
        <v>191</v>
      </c>
      <c r="J10" s="14" t="s">
        <v>192</v>
      </c>
      <c r="K10" s="14" t="s">
        <v>193</v>
      </c>
    </row>
    <row r="11" spans="1:11" x14ac:dyDescent="0.25">
      <c r="A11" s="83" t="s">
        <v>213</v>
      </c>
      <c r="B11" s="51" t="s">
        <v>194</v>
      </c>
      <c r="C11" s="48" t="s">
        <v>195</v>
      </c>
      <c r="D11" s="15"/>
      <c r="E11" s="15"/>
      <c r="F11" s="15"/>
      <c r="G11" s="5"/>
      <c r="H11" s="5"/>
      <c r="I11" s="25"/>
      <c r="J11" s="25"/>
      <c r="K11" s="25"/>
    </row>
    <row r="12" spans="1:11" x14ac:dyDescent="0.25">
      <c r="A12" s="84"/>
      <c r="B12" s="51" t="s">
        <v>207</v>
      </c>
      <c r="C12" s="48" t="s">
        <v>196</v>
      </c>
      <c r="D12" s="15"/>
      <c r="E12" s="15"/>
      <c r="F12" s="15"/>
      <c r="G12" s="15"/>
      <c r="H12" s="15"/>
      <c r="I12" s="25"/>
      <c r="J12" s="25"/>
      <c r="K12" s="25"/>
    </row>
    <row r="13" spans="1:11" x14ac:dyDescent="0.25">
      <c r="A13" s="84"/>
      <c r="B13" s="51" t="s">
        <v>208</v>
      </c>
      <c r="C13" s="48" t="s">
        <v>197</v>
      </c>
      <c r="D13" s="5">
        <v>120</v>
      </c>
      <c r="E13" s="5">
        <v>115</v>
      </c>
      <c r="F13" s="15"/>
      <c r="G13" s="15"/>
      <c r="H13" s="15"/>
      <c r="I13" s="25"/>
      <c r="J13" s="25"/>
      <c r="K13" s="25">
        <v>5</v>
      </c>
    </row>
    <row r="14" spans="1:11" x14ac:dyDescent="0.25">
      <c r="A14" s="84"/>
      <c r="B14" s="51" t="s">
        <v>209</v>
      </c>
      <c r="C14" s="48" t="s">
        <v>198</v>
      </c>
      <c r="D14" s="5"/>
      <c r="E14" s="5"/>
      <c r="F14" s="5"/>
      <c r="G14" s="5"/>
      <c r="H14" s="5"/>
      <c r="I14" s="25"/>
      <c r="J14" s="25"/>
      <c r="K14" s="25"/>
    </row>
    <row r="15" spans="1:11" ht="24.75" x14ac:dyDescent="0.25">
      <c r="A15" s="84"/>
      <c r="B15" s="51" t="s">
        <v>210</v>
      </c>
      <c r="C15" s="48" t="s">
        <v>199</v>
      </c>
      <c r="D15" s="5"/>
      <c r="E15" s="5"/>
      <c r="F15" s="5"/>
      <c r="G15" s="5"/>
      <c r="H15" s="5"/>
      <c r="I15" s="25"/>
      <c r="J15" s="25"/>
      <c r="K15" s="25"/>
    </row>
    <row r="16" spans="1:11" ht="24.75" x14ac:dyDescent="0.25">
      <c r="A16" s="84"/>
      <c r="B16" s="51" t="s">
        <v>211</v>
      </c>
      <c r="C16" s="48" t="s">
        <v>200</v>
      </c>
      <c r="D16" s="5"/>
      <c r="E16" s="5"/>
      <c r="F16" s="5"/>
      <c r="G16" s="5"/>
      <c r="H16" s="5"/>
      <c r="I16" s="25"/>
      <c r="J16" s="25"/>
      <c r="K16" s="25"/>
    </row>
    <row r="17" spans="1:11" ht="24.75" x14ac:dyDescent="0.25">
      <c r="A17" s="84"/>
      <c r="B17" s="51" t="s">
        <v>212</v>
      </c>
      <c r="C17" s="48" t="s">
        <v>201</v>
      </c>
      <c r="D17" s="5"/>
      <c r="E17" s="5"/>
      <c r="F17" s="5"/>
      <c r="G17" s="5"/>
      <c r="H17" s="5"/>
      <c r="I17" s="25"/>
      <c r="J17" s="25"/>
      <c r="K17" s="25"/>
    </row>
    <row r="18" spans="1:11" ht="24.75" x14ac:dyDescent="0.25">
      <c r="A18" s="84"/>
      <c r="B18" s="52">
        <v>1.8</v>
      </c>
      <c r="C18" s="49" t="s">
        <v>202</v>
      </c>
      <c r="D18" s="25"/>
      <c r="E18" s="25"/>
      <c r="F18" s="25"/>
      <c r="G18" s="25"/>
      <c r="H18" s="25"/>
      <c r="I18" s="25"/>
      <c r="J18" s="25"/>
      <c r="K18" s="25"/>
    </row>
    <row r="19" spans="1:11" ht="24.75" x14ac:dyDescent="0.25">
      <c r="A19" s="84"/>
      <c r="B19" s="52">
        <v>1.9</v>
      </c>
      <c r="C19" s="49" t="s">
        <v>203</v>
      </c>
      <c r="D19" s="25"/>
      <c r="E19" s="25"/>
      <c r="F19" s="25"/>
      <c r="G19" s="25"/>
      <c r="H19" s="25"/>
      <c r="I19" s="25"/>
      <c r="J19" s="25"/>
      <c r="K19" s="25"/>
    </row>
    <row r="20" spans="1:11" x14ac:dyDescent="0.25">
      <c r="A20" s="84"/>
      <c r="B20" s="52">
        <v>1.1000000000000001</v>
      </c>
      <c r="C20" s="49" t="s">
        <v>204</v>
      </c>
      <c r="D20" s="25"/>
      <c r="E20" s="25"/>
      <c r="F20" s="25"/>
      <c r="G20" s="25"/>
      <c r="H20" s="25"/>
      <c r="I20" s="25"/>
      <c r="J20" s="25"/>
      <c r="K20" s="25"/>
    </row>
    <row r="21" spans="1:11" x14ac:dyDescent="0.25">
      <c r="A21" s="84"/>
      <c r="B21" s="52">
        <v>1.1100000000000001</v>
      </c>
      <c r="C21" s="49" t="s">
        <v>205</v>
      </c>
      <c r="D21" s="25"/>
      <c r="E21" s="25"/>
      <c r="F21" s="25"/>
      <c r="G21" s="25"/>
      <c r="H21" s="25"/>
      <c r="I21" s="25"/>
      <c r="J21" s="25"/>
      <c r="K21" s="25"/>
    </row>
    <row r="22" spans="1:11" x14ac:dyDescent="0.25">
      <c r="A22" s="85"/>
      <c r="B22" s="89" t="s">
        <v>206</v>
      </c>
      <c r="C22" s="90"/>
      <c r="D22" s="55">
        <f>SUM(D11:D21)</f>
        <v>120</v>
      </c>
      <c r="E22" s="55">
        <f t="shared" ref="E22:K22" si="0">SUM(E11:E21)</f>
        <v>115</v>
      </c>
      <c r="F22" s="55">
        <f t="shared" si="0"/>
        <v>0</v>
      </c>
      <c r="G22" s="55">
        <f t="shared" si="0"/>
        <v>0</v>
      </c>
      <c r="H22" s="55">
        <f t="shared" si="0"/>
        <v>0</v>
      </c>
      <c r="I22" s="55">
        <f t="shared" si="0"/>
        <v>0</v>
      </c>
      <c r="J22" s="55">
        <f t="shared" si="0"/>
        <v>0</v>
      </c>
      <c r="K22" s="55">
        <f t="shared" si="0"/>
        <v>5</v>
      </c>
    </row>
    <row r="23" spans="1:11" ht="20.25" customHeight="1" x14ac:dyDescent="0.25">
      <c r="A23" s="86" t="s">
        <v>217</v>
      </c>
      <c r="B23" s="25">
        <v>2.1</v>
      </c>
      <c r="C23" s="50" t="s">
        <v>214</v>
      </c>
      <c r="D23" s="25"/>
      <c r="E23" s="25"/>
      <c r="F23" s="25"/>
      <c r="G23" s="25"/>
      <c r="H23" s="25"/>
      <c r="I23" s="25"/>
      <c r="J23" s="25"/>
      <c r="K23" s="25"/>
    </row>
    <row r="24" spans="1:11" ht="20.25" customHeight="1" x14ac:dyDescent="0.25">
      <c r="A24" s="87"/>
      <c r="B24" s="25">
        <v>2.2000000000000002</v>
      </c>
      <c r="C24" s="50" t="s">
        <v>215</v>
      </c>
      <c r="D24" s="25"/>
      <c r="E24" s="25"/>
      <c r="F24" s="25"/>
      <c r="G24" s="25"/>
      <c r="H24" s="25"/>
      <c r="I24" s="25"/>
      <c r="J24" s="25"/>
      <c r="K24" s="25"/>
    </row>
    <row r="25" spans="1:11" ht="20.25" customHeight="1" x14ac:dyDescent="0.25">
      <c r="A25" s="88"/>
      <c r="B25" s="25">
        <v>2.2999999999999998</v>
      </c>
      <c r="C25" s="50" t="s">
        <v>216</v>
      </c>
      <c r="D25" s="25"/>
      <c r="E25" s="25"/>
      <c r="F25" s="25"/>
      <c r="G25" s="25"/>
      <c r="H25" s="25"/>
      <c r="I25" s="25"/>
      <c r="J25" s="25"/>
      <c r="K25" s="25"/>
    </row>
    <row r="26" spans="1:11" x14ac:dyDescent="0.25">
      <c r="A26" s="25"/>
      <c r="B26" s="89" t="s">
        <v>206</v>
      </c>
      <c r="C26" s="90"/>
      <c r="D26" s="25"/>
      <c r="E26" s="25"/>
      <c r="F26" s="25"/>
      <c r="G26" s="25"/>
      <c r="H26" s="25"/>
      <c r="I26" s="25"/>
      <c r="J26" s="25"/>
      <c r="K26" s="25"/>
    </row>
  </sheetData>
  <mergeCells count="4">
    <mergeCell ref="A11:A22"/>
    <mergeCell ref="A23:A25"/>
    <mergeCell ref="B26:C26"/>
    <mergeCell ref="B22:C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7" workbookViewId="0">
      <selection activeCell="E16" sqref="E16"/>
    </sheetView>
  </sheetViews>
  <sheetFormatPr defaultRowHeight="14.25" x14ac:dyDescent="0.2"/>
  <cols>
    <col min="1" max="1" width="13.28515625" style="43" customWidth="1"/>
    <col min="2" max="2" width="28.7109375" style="43" bestFit="1" customWidth="1"/>
    <col min="3" max="4" width="18.85546875" style="43" bestFit="1" customWidth="1"/>
    <col min="5" max="5" width="35.5703125" style="43" customWidth="1"/>
    <col min="6" max="6" width="20" style="43" bestFit="1" customWidth="1"/>
    <col min="7" max="7" width="47.85546875" style="43" customWidth="1"/>
    <col min="8" max="16384" width="9.140625" style="43"/>
  </cols>
  <sheetData>
    <row r="1" spans="1:7" x14ac:dyDescent="0.2">
      <c r="E1" s="44" t="s">
        <v>9</v>
      </c>
      <c r="F1" s="44"/>
      <c r="G1" s="44"/>
    </row>
    <row r="2" spans="1:7" x14ac:dyDescent="0.2">
      <c r="E2" s="44" t="s">
        <v>172</v>
      </c>
      <c r="F2" s="44"/>
      <c r="G2" s="44"/>
    </row>
    <row r="3" spans="1:7" x14ac:dyDescent="0.2">
      <c r="E3" s="44"/>
      <c r="F3" s="44"/>
      <c r="G3" s="44"/>
    </row>
    <row r="5" spans="1:7" ht="15.75" x14ac:dyDescent="0.25">
      <c r="A5" s="74" t="s">
        <v>247</v>
      </c>
      <c r="B5" s="74"/>
      <c r="C5" s="74"/>
      <c r="D5" s="74"/>
      <c r="E5" s="74"/>
      <c r="F5" s="74"/>
      <c r="G5" s="38"/>
    </row>
    <row r="6" spans="1:7" ht="15.75" x14ac:dyDescent="0.25">
      <c r="C6" s="38"/>
      <c r="D6" s="38"/>
      <c r="E6" s="38"/>
      <c r="F6" s="38"/>
      <c r="G6" s="38"/>
    </row>
    <row r="7" spans="1:7" ht="15" x14ac:dyDescent="0.2">
      <c r="C7" s="6"/>
      <c r="D7" s="6"/>
      <c r="E7" s="7"/>
      <c r="F7" s="7" t="s">
        <v>243</v>
      </c>
    </row>
    <row r="8" spans="1:7" ht="15" x14ac:dyDescent="0.2">
      <c r="C8" s="6"/>
      <c r="D8" s="6"/>
      <c r="E8" s="6"/>
      <c r="F8" s="6"/>
      <c r="G8" s="6"/>
    </row>
    <row r="9" spans="1:7" ht="15" x14ac:dyDescent="0.2">
      <c r="A9" s="6" t="s">
        <v>148</v>
      </c>
      <c r="B9" s="6"/>
      <c r="C9" s="6"/>
      <c r="D9" s="6"/>
      <c r="E9" s="6"/>
      <c r="F9" s="6"/>
      <c r="G9" s="6"/>
    </row>
    <row r="10" spans="1:7" ht="15" x14ac:dyDescent="0.2">
      <c r="A10" s="6"/>
      <c r="B10" s="6"/>
      <c r="C10" s="6"/>
      <c r="D10" s="6"/>
      <c r="E10" s="6"/>
      <c r="F10" s="6"/>
      <c r="G10" s="6"/>
    </row>
    <row r="11" spans="1:7" ht="15" x14ac:dyDescent="0.2">
      <c r="A11" s="6" t="s">
        <v>249</v>
      </c>
      <c r="B11" s="6"/>
      <c r="C11" s="6"/>
      <c r="D11" s="6"/>
      <c r="E11" s="6"/>
      <c r="F11" s="6"/>
      <c r="G11" s="6"/>
    </row>
    <row r="12" spans="1:7" ht="15" x14ac:dyDescent="0.2">
      <c r="A12" s="6"/>
      <c r="B12" s="6"/>
      <c r="C12" s="6"/>
      <c r="D12" s="6"/>
      <c r="E12" s="6"/>
      <c r="F12" s="6"/>
      <c r="G12" s="6"/>
    </row>
    <row r="13" spans="1:7" ht="15" x14ac:dyDescent="0.2">
      <c r="C13" s="6"/>
      <c r="D13" s="6"/>
      <c r="E13" s="45"/>
      <c r="F13" s="45" t="s">
        <v>82</v>
      </c>
    </row>
    <row r="14" spans="1:7" ht="15" x14ac:dyDescent="0.2">
      <c r="A14" s="68" t="s">
        <v>174</v>
      </c>
      <c r="B14" s="68"/>
      <c r="C14" s="69" t="s">
        <v>175</v>
      </c>
      <c r="D14" s="69"/>
      <c r="E14" s="70" t="s">
        <v>14</v>
      </c>
      <c r="F14" s="72" t="s">
        <v>173</v>
      </c>
    </row>
    <row r="15" spans="1:7" s="45" customFormat="1" ht="33" customHeight="1" x14ac:dyDescent="0.2">
      <c r="A15" s="12" t="s">
        <v>10</v>
      </c>
      <c r="B15" s="12" t="s">
        <v>11</v>
      </c>
      <c r="C15" s="12" t="s">
        <v>12</v>
      </c>
      <c r="D15" s="12" t="s">
        <v>13</v>
      </c>
      <c r="E15" s="71"/>
      <c r="F15" s="73"/>
    </row>
    <row r="16" spans="1:7" s="45" customFormat="1" ht="33" customHeight="1" x14ac:dyDescent="0.2">
      <c r="A16" s="57">
        <v>42492</v>
      </c>
      <c r="B16" s="12" t="s">
        <v>255</v>
      </c>
      <c r="C16" s="12"/>
      <c r="D16" s="12">
        <v>611885.06000000006</v>
      </c>
      <c r="E16" s="91" t="s">
        <v>257</v>
      </c>
      <c r="F16" s="61"/>
    </row>
    <row r="17" spans="1:6" s="45" customFormat="1" ht="21.75" customHeight="1" x14ac:dyDescent="0.2">
      <c r="A17" s="58">
        <v>42495</v>
      </c>
      <c r="B17" s="23" t="s">
        <v>255</v>
      </c>
      <c r="C17" s="56"/>
      <c r="D17" s="59">
        <v>8384550.2999999998</v>
      </c>
      <c r="E17" s="22" t="s">
        <v>256</v>
      </c>
      <c r="F17" s="46"/>
    </row>
    <row r="18" spans="1:6" s="45" customFormat="1" ht="45" x14ac:dyDescent="0.2">
      <c r="A18" s="57">
        <v>42507</v>
      </c>
      <c r="B18" s="23" t="s">
        <v>17</v>
      </c>
      <c r="C18" s="59">
        <v>170000000</v>
      </c>
      <c r="D18" s="59"/>
      <c r="E18" s="22" t="s">
        <v>258</v>
      </c>
      <c r="F18" s="46"/>
    </row>
    <row r="19" spans="1:6" ht="30" x14ac:dyDescent="0.2">
      <c r="A19" s="58">
        <v>42514</v>
      </c>
      <c r="B19" s="8" t="s">
        <v>15</v>
      </c>
      <c r="C19" s="60"/>
      <c r="D19" s="60">
        <v>4701136</v>
      </c>
      <c r="E19" s="23" t="s">
        <v>18</v>
      </c>
      <c r="F19" s="47"/>
    </row>
    <row r="20" spans="1:6" ht="36" customHeight="1" x14ac:dyDescent="0.2">
      <c r="A20" s="58">
        <v>42514</v>
      </c>
      <c r="B20" s="8" t="s">
        <v>259</v>
      </c>
      <c r="C20" s="60"/>
      <c r="D20" s="60">
        <v>6050000</v>
      </c>
      <c r="E20" s="23" t="s">
        <v>260</v>
      </c>
      <c r="F20" s="47"/>
    </row>
    <row r="21" spans="1:6" ht="15" x14ac:dyDescent="0.2">
      <c r="A21" s="58">
        <v>42520</v>
      </c>
      <c r="B21" s="8" t="s">
        <v>261</v>
      </c>
      <c r="C21" s="60"/>
      <c r="D21" s="60">
        <v>10712782</v>
      </c>
      <c r="E21" s="23" t="s">
        <v>19</v>
      </c>
      <c r="F21" s="47"/>
    </row>
    <row r="22" spans="1:6" ht="21.75" customHeight="1" x14ac:dyDescent="0.2">
      <c r="A22" s="58">
        <v>42520</v>
      </c>
      <c r="B22" s="8" t="s">
        <v>259</v>
      </c>
      <c r="C22" s="60"/>
      <c r="D22" s="60">
        <v>6050000</v>
      </c>
      <c r="E22" s="23" t="s">
        <v>260</v>
      </c>
      <c r="F22" s="47"/>
    </row>
    <row r="23" spans="1:6" ht="30" customHeight="1" x14ac:dyDescent="0.25">
      <c r="A23" s="9"/>
      <c r="B23" s="10" t="s">
        <v>16</v>
      </c>
      <c r="C23" s="11">
        <f>SUM(C16:C22)</f>
        <v>170000000</v>
      </c>
      <c r="D23" s="11">
        <f>SUM(D16:D22)</f>
        <v>36510353.359999999</v>
      </c>
      <c r="E23" s="9"/>
      <c r="F23" s="47"/>
    </row>
  </sheetData>
  <mergeCells count="5">
    <mergeCell ref="A14:B14"/>
    <mergeCell ref="C14:D14"/>
    <mergeCell ref="E14:E15"/>
    <mergeCell ref="F14:F15"/>
    <mergeCell ref="A5:F5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9" sqref="A9"/>
    </sheetView>
  </sheetViews>
  <sheetFormatPr defaultRowHeight="15" x14ac:dyDescent="0.25"/>
  <cols>
    <col min="1" max="1" width="6.28515625" customWidth="1"/>
    <col min="2" max="2" width="35.28515625" customWidth="1"/>
    <col min="3" max="4" width="9.140625" customWidth="1"/>
    <col min="5" max="5" width="15.85546875" bestFit="1" customWidth="1"/>
    <col min="6" max="6" width="15.85546875" customWidth="1"/>
    <col min="7" max="8" width="14.28515625" bestFit="1" customWidth="1"/>
    <col min="9" max="9" width="11.85546875" bestFit="1" customWidth="1"/>
  </cols>
  <sheetData>
    <row r="1" spans="1:9" x14ac:dyDescent="0.25">
      <c r="E1" s="16"/>
      <c r="F1" s="16" t="s">
        <v>9</v>
      </c>
    </row>
    <row r="2" spans="1:9" x14ac:dyDescent="0.25">
      <c r="E2" s="16"/>
      <c r="F2" s="16" t="s">
        <v>234</v>
      </c>
    </row>
    <row r="3" spans="1:9" x14ac:dyDescent="0.25">
      <c r="B3" s="29"/>
      <c r="C3" s="41"/>
      <c r="D3" s="41"/>
      <c r="E3" s="29"/>
      <c r="F3" s="29"/>
      <c r="G3" s="29"/>
    </row>
    <row r="4" spans="1:9" ht="19.5" x14ac:dyDescent="0.25">
      <c r="A4" s="62" t="s">
        <v>151</v>
      </c>
      <c r="B4" s="62"/>
      <c r="C4" s="62"/>
      <c r="D4" s="62"/>
      <c r="E4" s="62"/>
      <c r="F4" s="62"/>
      <c r="G4" s="62"/>
      <c r="H4" s="62"/>
      <c r="I4" s="21"/>
    </row>
    <row r="5" spans="1:9" ht="19.5" x14ac:dyDescent="0.25">
      <c r="A5" s="62" t="s">
        <v>152</v>
      </c>
      <c r="B5" s="62"/>
      <c r="C5" s="62"/>
      <c r="D5" s="62"/>
      <c r="E5" s="62"/>
      <c r="F5" s="62"/>
      <c r="G5" s="62"/>
      <c r="H5" s="62"/>
      <c r="I5" s="21"/>
    </row>
    <row r="6" spans="1:9" x14ac:dyDescent="0.25">
      <c r="E6" s="7"/>
      <c r="F6" s="7"/>
      <c r="G6" s="7"/>
      <c r="H6" s="7" t="s">
        <v>235</v>
      </c>
    </row>
    <row r="7" spans="1:9" x14ac:dyDescent="0.25">
      <c r="E7" s="7"/>
      <c r="F7" s="7"/>
      <c r="G7" s="7"/>
      <c r="H7" s="7"/>
    </row>
    <row r="8" spans="1:9" x14ac:dyDescent="0.25">
      <c r="A8" t="s">
        <v>83</v>
      </c>
      <c r="B8" s="3"/>
      <c r="C8" s="3"/>
      <c r="D8" s="3"/>
    </row>
    <row r="9" spans="1:9" x14ac:dyDescent="0.25">
      <c r="A9" t="s">
        <v>250</v>
      </c>
      <c r="I9" s="1" t="s">
        <v>82</v>
      </c>
    </row>
    <row r="10" spans="1:9" ht="60" x14ac:dyDescent="0.25">
      <c r="A10" s="27" t="s">
        <v>20</v>
      </c>
      <c r="B10" s="28" t="s">
        <v>84</v>
      </c>
      <c r="C10" s="40" t="s">
        <v>155</v>
      </c>
      <c r="D10" s="40" t="s">
        <v>156</v>
      </c>
      <c r="E10" s="26" t="s">
        <v>85</v>
      </c>
      <c r="F10" s="26" t="s">
        <v>86</v>
      </c>
      <c r="G10" s="14" t="s">
        <v>157</v>
      </c>
      <c r="H10" s="14" t="s">
        <v>158</v>
      </c>
      <c r="I10" s="26" t="s">
        <v>87</v>
      </c>
    </row>
    <row r="11" spans="1:9" x14ac:dyDescent="0.25">
      <c r="A11" s="4" t="s">
        <v>40</v>
      </c>
      <c r="B11" s="18" t="s">
        <v>88</v>
      </c>
      <c r="C11" s="18"/>
      <c r="D11" s="18"/>
      <c r="E11" s="15" t="s">
        <v>117</v>
      </c>
      <c r="F11" s="15"/>
      <c r="G11" s="15"/>
      <c r="H11" s="15"/>
      <c r="I11" s="5"/>
    </row>
    <row r="12" spans="1:9" x14ac:dyDescent="0.25">
      <c r="A12" s="4" t="s">
        <v>41</v>
      </c>
      <c r="B12" s="31" t="s">
        <v>89</v>
      </c>
      <c r="C12" s="31"/>
      <c r="D12" s="31"/>
      <c r="E12" s="15"/>
      <c r="F12" s="15"/>
      <c r="G12" s="15"/>
      <c r="H12" s="15"/>
      <c r="I12" s="15"/>
    </row>
    <row r="13" spans="1:9" x14ac:dyDescent="0.25">
      <c r="A13" s="4" t="s">
        <v>42</v>
      </c>
      <c r="B13" s="31" t="s">
        <v>90</v>
      </c>
      <c r="C13" s="31"/>
      <c r="D13" s="31"/>
      <c r="E13" s="15"/>
      <c r="F13" s="15"/>
      <c r="G13" s="15"/>
      <c r="H13" s="15"/>
      <c r="I13" s="15"/>
    </row>
    <row r="14" spans="1:9" x14ac:dyDescent="0.25">
      <c r="A14" s="4" t="s">
        <v>43</v>
      </c>
      <c r="B14" s="31" t="s">
        <v>91</v>
      </c>
      <c r="C14" s="31"/>
      <c r="D14" s="31"/>
      <c r="E14" s="5"/>
      <c r="F14" s="5"/>
      <c r="G14" s="5"/>
      <c r="H14" s="5"/>
      <c r="I14" s="5"/>
    </row>
    <row r="15" spans="1:9" x14ac:dyDescent="0.25">
      <c r="A15" s="4" t="s">
        <v>44</v>
      </c>
      <c r="B15" s="18" t="s">
        <v>92</v>
      </c>
      <c r="C15" s="18"/>
      <c r="D15" s="18"/>
      <c r="E15" s="5" t="s">
        <v>117</v>
      </c>
      <c r="F15" s="5"/>
      <c r="G15" s="5"/>
      <c r="H15" s="5"/>
      <c r="I15" s="5"/>
    </row>
    <row r="16" spans="1:9" x14ac:dyDescent="0.25">
      <c r="A16" s="4" t="s">
        <v>45</v>
      </c>
      <c r="B16" s="31" t="s">
        <v>93</v>
      </c>
      <c r="C16" s="31"/>
      <c r="D16" s="31"/>
      <c r="E16" s="5"/>
      <c r="F16" s="5"/>
      <c r="G16" s="5"/>
      <c r="H16" s="5"/>
      <c r="I16" s="5"/>
    </row>
    <row r="17" spans="1:9" x14ac:dyDescent="0.25">
      <c r="A17" s="4" t="s">
        <v>46</v>
      </c>
      <c r="B17" s="31" t="s">
        <v>94</v>
      </c>
      <c r="C17" s="31"/>
      <c r="D17" s="31"/>
      <c r="E17" s="5"/>
      <c r="F17" s="5"/>
      <c r="G17" s="5"/>
      <c r="H17" s="5"/>
      <c r="I17" s="5"/>
    </row>
    <row r="18" spans="1:9" x14ac:dyDescent="0.25">
      <c r="A18" s="4" t="s">
        <v>47</v>
      </c>
      <c r="B18" s="31" t="s">
        <v>95</v>
      </c>
      <c r="C18" s="31"/>
      <c r="D18" s="31"/>
      <c r="E18" s="5"/>
      <c r="F18" s="5"/>
      <c r="G18" s="5"/>
      <c r="H18" s="5"/>
      <c r="I18" s="5"/>
    </row>
    <row r="19" spans="1:9" x14ac:dyDescent="0.25">
      <c r="A19" s="4" t="s">
        <v>48</v>
      </c>
      <c r="B19" s="18" t="s">
        <v>96</v>
      </c>
      <c r="C19" s="18"/>
      <c r="D19" s="18"/>
      <c r="E19" s="5" t="s">
        <v>117</v>
      </c>
      <c r="F19" s="5"/>
      <c r="G19" s="5"/>
      <c r="H19" s="5"/>
      <c r="I19" s="5"/>
    </row>
    <row r="20" spans="1:9" x14ac:dyDescent="0.25">
      <c r="A20" s="4" t="s">
        <v>49</v>
      </c>
      <c r="B20" s="31" t="s">
        <v>97</v>
      </c>
      <c r="C20" s="31"/>
      <c r="D20" s="31"/>
      <c r="E20" s="5"/>
      <c r="F20" s="5"/>
      <c r="G20" s="5"/>
      <c r="H20" s="5"/>
      <c r="I20" s="5"/>
    </row>
    <row r="21" spans="1:9" x14ac:dyDescent="0.25">
      <c r="A21" s="4" t="s">
        <v>50</v>
      </c>
      <c r="B21" s="31" t="s">
        <v>97</v>
      </c>
      <c r="C21" s="31"/>
      <c r="D21" s="31"/>
      <c r="E21" s="5"/>
      <c r="F21" s="5"/>
      <c r="G21" s="5"/>
      <c r="H21" s="5"/>
      <c r="I21" s="5"/>
    </row>
    <row r="22" spans="1:9" x14ac:dyDescent="0.25">
      <c r="A22" s="4" t="s">
        <v>51</v>
      </c>
      <c r="B22" s="31" t="s">
        <v>97</v>
      </c>
      <c r="C22" s="31"/>
      <c r="D22" s="31"/>
      <c r="E22" s="5"/>
      <c r="F22" s="5"/>
      <c r="G22" s="5"/>
      <c r="H22" s="5"/>
      <c r="I22" s="5"/>
    </row>
    <row r="23" spans="1:9" x14ac:dyDescent="0.25">
      <c r="A23" s="4" t="s">
        <v>52</v>
      </c>
      <c r="B23" s="18" t="s">
        <v>98</v>
      </c>
      <c r="C23" s="18"/>
      <c r="D23" s="18"/>
      <c r="E23" s="15" t="s">
        <v>117</v>
      </c>
      <c r="F23" s="15"/>
      <c r="G23" s="15"/>
      <c r="H23" s="15"/>
      <c r="I23" s="15"/>
    </row>
    <row r="24" spans="1:9" x14ac:dyDescent="0.25">
      <c r="A24" s="4" t="s">
        <v>53</v>
      </c>
      <c r="B24" s="31" t="s">
        <v>99</v>
      </c>
      <c r="C24" s="31"/>
      <c r="D24" s="31"/>
      <c r="E24" s="15"/>
      <c r="F24" s="15"/>
      <c r="G24" s="15"/>
      <c r="H24" s="15"/>
      <c r="I24" s="15"/>
    </row>
    <row r="25" spans="1:9" x14ac:dyDescent="0.25">
      <c r="A25" s="4" t="s">
        <v>54</v>
      </c>
      <c r="B25" s="31" t="s">
        <v>99</v>
      </c>
      <c r="C25" s="31"/>
      <c r="D25" s="31"/>
      <c r="E25" s="15"/>
      <c r="F25" s="15"/>
      <c r="G25" s="15"/>
      <c r="H25" s="15"/>
      <c r="I25" s="15"/>
    </row>
    <row r="26" spans="1:9" x14ac:dyDescent="0.25">
      <c r="A26" s="4" t="s">
        <v>55</v>
      </c>
      <c r="B26" s="31" t="s">
        <v>99</v>
      </c>
      <c r="C26" s="31"/>
      <c r="D26" s="31"/>
      <c r="E26" s="5"/>
      <c r="F26" s="5"/>
      <c r="G26" s="5"/>
      <c r="H26" s="5"/>
      <c r="I26" s="5"/>
    </row>
    <row r="27" spans="1:9" x14ac:dyDescent="0.25">
      <c r="A27" s="4" t="s">
        <v>56</v>
      </c>
      <c r="B27" s="18" t="s">
        <v>100</v>
      </c>
      <c r="C27" s="18"/>
      <c r="D27" s="18"/>
      <c r="E27" s="5" t="s">
        <v>117</v>
      </c>
      <c r="F27" s="5"/>
      <c r="G27" s="5"/>
      <c r="H27" s="5"/>
      <c r="I27" s="5"/>
    </row>
    <row r="28" spans="1:9" x14ac:dyDescent="0.25">
      <c r="A28" s="4" t="s">
        <v>57</v>
      </c>
      <c r="B28" s="19" t="s">
        <v>101</v>
      </c>
      <c r="C28" s="19"/>
      <c r="D28" s="19"/>
      <c r="E28" s="15"/>
      <c r="F28" s="15"/>
      <c r="G28" s="15"/>
      <c r="H28" s="15"/>
      <c r="I28" s="15"/>
    </row>
    <row r="29" spans="1:9" x14ac:dyDescent="0.25">
      <c r="A29" s="4" t="s">
        <v>58</v>
      </c>
      <c r="B29" s="19" t="s">
        <v>102</v>
      </c>
      <c r="C29" s="19"/>
      <c r="D29" s="19"/>
      <c r="E29" s="15"/>
      <c r="F29" s="15"/>
      <c r="G29" s="15"/>
      <c r="H29" s="15"/>
      <c r="I29" s="15"/>
    </row>
    <row r="30" spans="1:9" x14ac:dyDescent="0.25">
      <c r="A30" s="4" t="s">
        <v>59</v>
      </c>
      <c r="B30" s="19" t="s">
        <v>103</v>
      </c>
      <c r="C30" s="19"/>
      <c r="D30" s="19"/>
      <c r="E30" s="15"/>
      <c r="F30" s="15"/>
      <c r="G30" s="15"/>
      <c r="H30" s="15"/>
      <c r="I30" s="15"/>
    </row>
    <row r="31" spans="1:9" x14ac:dyDescent="0.25">
      <c r="A31" s="4" t="s">
        <v>60</v>
      </c>
      <c r="B31" s="19" t="s">
        <v>104</v>
      </c>
      <c r="C31" s="19"/>
      <c r="D31" s="19"/>
      <c r="E31" s="15"/>
      <c r="F31" s="15"/>
      <c r="G31" s="15"/>
      <c r="H31" s="15"/>
      <c r="I31" s="15"/>
    </row>
    <row r="32" spans="1:9" x14ac:dyDescent="0.25">
      <c r="A32" s="4" t="s">
        <v>61</v>
      </c>
      <c r="B32" s="19" t="s">
        <v>105</v>
      </c>
      <c r="C32" s="19"/>
      <c r="D32" s="19"/>
      <c r="E32" s="15"/>
      <c r="F32" s="15"/>
      <c r="G32" s="15"/>
      <c r="H32" s="15"/>
      <c r="I32" s="15"/>
    </row>
    <row r="33" spans="1:9" x14ac:dyDescent="0.25">
      <c r="A33" s="4" t="s">
        <v>62</v>
      </c>
      <c r="B33" s="19" t="s">
        <v>106</v>
      </c>
      <c r="C33" s="19"/>
      <c r="D33" s="19"/>
      <c r="E33" s="15"/>
      <c r="F33" s="15"/>
      <c r="G33" s="15"/>
      <c r="H33" s="15"/>
      <c r="I33" s="15"/>
    </row>
    <row r="34" spans="1:9" x14ac:dyDescent="0.25">
      <c r="A34" s="4" t="s">
        <v>63</v>
      </c>
      <c r="B34" s="19" t="s">
        <v>107</v>
      </c>
      <c r="C34" s="19"/>
      <c r="D34" s="19"/>
      <c r="E34" s="5"/>
      <c r="F34" s="5"/>
      <c r="G34" s="5"/>
      <c r="H34" s="5"/>
      <c r="I34" s="5"/>
    </row>
    <row r="35" spans="1:9" x14ac:dyDescent="0.25">
      <c r="A35" s="4" t="s">
        <v>64</v>
      </c>
      <c r="B35" s="19" t="s">
        <v>108</v>
      </c>
      <c r="C35" s="19"/>
      <c r="D35" s="19"/>
      <c r="E35" s="5"/>
      <c r="F35" s="5"/>
      <c r="G35" s="5"/>
      <c r="H35" s="5"/>
      <c r="I35" s="5"/>
    </row>
    <row r="36" spans="1:9" x14ac:dyDescent="0.25">
      <c r="A36" s="4" t="s">
        <v>65</v>
      </c>
      <c r="B36" s="18" t="s">
        <v>109</v>
      </c>
      <c r="C36" s="18"/>
      <c r="D36" s="18"/>
      <c r="E36" s="5" t="s">
        <v>117</v>
      </c>
      <c r="F36" s="5"/>
      <c r="G36" s="5"/>
      <c r="H36" s="5"/>
      <c r="I36" s="5"/>
    </row>
    <row r="37" spans="1:9" x14ac:dyDescent="0.25">
      <c r="A37" s="4" t="s">
        <v>66</v>
      </c>
      <c r="B37" s="19" t="s">
        <v>110</v>
      </c>
      <c r="C37" s="19"/>
      <c r="D37" s="19"/>
      <c r="E37" s="5"/>
      <c r="F37" s="5"/>
      <c r="G37" s="5"/>
      <c r="H37" s="5"/>
      <c r="I37" s="5"/>
    </row>
    <row r="38" spans="1:9" x14ac:dyDescent="0.25">
      <c r="A38" s="4" t="s">
        <v>67</v>
      </c>
      <c r="B38" s="19" t="s">
        <v>111</v>
      </c>
      <c r="C38" s="19"/>
      <c r="D38" s="19"/>
      <c r="E38" s="5"/>
      <c r="F38" s="5"/>
      <c r="G38" s="5"/>
      <c r="H38" s="5"/>
      <c r="I38" s="20"/>
    </row>
    <row r="39" spans="1:9" x14ac:dyDescent="0.25">
      <c r="A39" s="4" t="s">
        <v>68</v>
      </c>
      <c r="B39" s="19" t="s">
        <v>112</v>
      </c>
      <c r="C39" s="19"/>
      <c r="D39" s="19"/>
      <c r="E39" s="5"/>
      <c r="F39" s="5"/>
      <c r="G39" s="5"/>
      <c r="H39" s="5"/>
      <c r="I39" s="5"/>
    </row>
    <row r="40" spans="1:9" x14ac:dyDescent="0.25">
      <c r="A40" s="4" t="s">
        <v>69</v>
      </c>
      <c r="B40" s="19" t="s">
        <v>113</v>
      </c>
      <c r="C40" s="19"/>
      <c r="D40" s="19"/>
      <c r="E40" s="5"/>
      <c r="F40" s="5"/>
      <c r="G40" s="5"/>
      <c r="H40" s="5"/>
      <c r="I40" s="5"/>
    </row>
    <row r="41" spans="1:9" x14ac:dyDescent="0.25">
      <c r="A41" s="4" t="s">
        <v>80</v>
      </c>
      <c r="B41" s="19" t="s">
        <v>114</v>
      </c>
      <c r="C41" s="19"/>
      <c r="D41" s="19"/>
      <c r="E41" s="5"/>
      <c r="F41" s="5"/>
      <c r="G41" s="5"/>
      <c r="H41" s="5"/>
      <c r="I41" s="5"/>
    </row>
    <row r="42" spans="1:9" x14ac:dyDescent="0.25">
      <c r="A42" s="4" t="s">
        <v>115</v>
      </c>
      <c r="B42" s="19" t="s">
        <v>116</v>
      </c>
      <c r="C42" s="19"/>
      <c r="D42" s="19"/>
      <c r="E42" s="5"/>
      <c r="F42" s="5"/>
      <c r="G42" s="5"/>
      <c r="H42" s="5"/>
      <c r="I42" s="5"/>
    </row>
    <row r="43" spans="1:9" x14ac:dyDescent="0.25">
      <c r="A43" s="4" t="s">
        <v>153</v>
      </c>
      <c r="B43" s="24" t="s">
        <v>154</v>
      </c>
      <c r="C43" s="24"/>
      <c r="D43" s="24"/>
      <c r="E43" s="25"/>
      <c r="F43" s="25"/>
      <c r="G43" s="25"/>
      <c r="H43" s="25"/>
      <c r="I43" s="25"/>
    </row>
    <row r="44" spans="1:9" x14ac:dyDescent="0.25">
      <c r="B44" s="75" t="s">
        <v>145</v>
      </c>
      <c r="C44" s="75"/>
      <c r="D44" s="75"/>
      <c r="E44" s="75"/>
      <c r="F44" s="75"/>
      <c r="G44" s="75"/>
      <c r="H44" s="75"/>
      <c r="I44" s="75"/>
    </row>
    <row r="45" spans="1:9" x14ac:dyDescent="0.25">
      <c r="B45" s="75" t="s">
        <v>146</v>
      </c>
      <c r="C45" s="75"/>
      <c r="D45" s="75"/>
      <c r="E45" s="75"/>
      <c r="F45" s="75"/>
      <c r="G45" s="75"/>
      <c r="H45" s="75"/>
      <c r="I45" s="75"/>
    </row>
  </sheetData>
  <mergeCells count="4">
    <mergeCell ref="B44:I44"/>
    <mergeCell ref="B45:I45"/>
    <mergeCell ref="A4:H4"/>
    <mergeCell ref="A5:H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4" sqref="B14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9" t="s">
        <v>9</v>
      </c>
    </row>
    <row r="2" spans="1:3" x14ac:dyDescent="0.25">
      <c r="C2" s="29" t="s">
        <v>236</v>
      </c>
    </row>
    <row r="4" spans="1:3" ht="15.75" x14ac:dyDescent="0.25">
      <c r="A4" s="74" t="s">
        <v>147</v>
      </c>
      <c r="B4" s="74"/>
      <c r="C4" s="74"/>
    </row>
    <row r="5" spans="1:3" ht="15.75" x14ac:dyDescent="0.25">
      <c r="B5" s="74" t="s">
        <v>159</v>
      </c>
      <c r="C5" s="74"/>
    </row>
    <row r="6" spans="1:3" ht="15.75" x14ac:dyDescent="0.25">
      <c r="B6" s="6"/>
      <c r="C6" s="7" t="s">
        <v>237</v>
      </c>
    </row>
    <row r="7" spans="1:3" ht="15.75" x14ac:dyDescent="0.25">
      <c r="B7" s="6"/>
      <c r="C7" s="6"/>
    </row>
    <row r="8" spans="1:3" s="39" customFormat="1" ht="15.75" x14ac:dyDescent="0.25">
      <c r="A8" s="6" t="s">
        <v>148</v>
      </c>
      <c r="B8" s="6"/>
      <c r="C8" s="6"/>
    </row>
    <row r="9" spans="1:3" s="39" customFormat="1" ht="15.75" x14ac:dyDescent="0.25">
      <c r="A9" s="6" t="s">
        <v>251</v>
      </c>
      <c r="B9" s="6"/>
      <c r="C9" s="6"/>
    </row>
    <row r="10" spans="1:3" ht="15.75" x14ac:dyDescent="0.25">
      <c r="B10" s="6"/>
      <c r="C10" s="1" t="s">
        <v>82</v>
      </c>
    </row>
    <row r="11" spans="1:3" s="33" customFormat="1" ht="33" customHeight="1" x14ac:dyDescent="0.25">
      <c r="A11" s="78" t="s">
        <v>20</v>
      </c>
      <c r="B11" s="76" t="s">
        <v>119</v>
      </c>
      <c r="C11" s="76" t="s">
        <v>160</v>
      </c>
    </row>
    <row r="12" spans="1:3" s="32" customFormat="1" x14ac:dyDescent="0.25">
      <c r="A12" s="79"/>
      <c r="B12" s="77"/>
      <c r="C12" s="77"/>
    </row>
    <row r="13" spans="1:3" ht="21.75" customHeight="1" x14ac:dyDescent="0.25">
      <c r="A13" s="24">
        <v>1</v>
      </c>
      <c r="B13" s="34" t="s">
        <v>120</v>
      </c>
      <c r="C13" s="23" t="s">
        <v>117</v>
      </c>
    </row>
    <row r="14" spans="1:3" ht="15.75" x14ac:dyDescent="0.25">
      <c r="A14" s="30">
        <v>2</v>
      </c>
      <c r="B14" s="34" t="s">
        <v>121</v>
      </c>
      <c r="C14" s="23"/>
    </row>
    <row r="15" spans="1:3" s="1" customFormat="1" ht="21.75" customHeight="1" x14ac:dyDescent="0.25">
      <c r="A15" s="24">
        <v>2.1</v>
      </c>
      <c r="B15" s="34" t="s">
        <v>124</v>
      </c>
      <c r="C15" s="22"/>
    </row>
    <row r="16" spans="1:3" ht="21.75" customHeight="1" x14ac:dyDescent="0.25">
      <c r="A16" s="24">
        <v>2.2000000000000002</v>
      </c>
      <c r="B16" s="34" t="s">
        <v>125</v>
      </c>
      <c r="C16" s="23"/>
    </row>
    <row r="17" spans="1:3" ht="15.75" x14ac:dyDescent="0.25">
      <c r="A17" s="24">
        <v>2.2999999999999998</v>
      </c>
      <c r="B17" s="35" t="s">
        <v>126</v>
      </c>
      <c r="C17" s="23"/>
    </row>
    <row r="18" spans="1:3" ht="30.75" x14ac:dyDescent="0.25">
      <c r="A18" s="24">
        <v>2.4</v>
      </c>
      <c r="B18" s="35" t="s">
        <v>127</v>
      </c>
      <c r="C18" s="23"/>
    </row>
    <row r="19" spans="1:3" ht="21.75" customHeight="1" x14ac:dyDescent="0.25">
      <c r="A19" s="24">
        <v>2.5</v>
      </c>
      <c r="B19" s="35" t="s">
        <v>122</v>
      </c>
      <c r="C19" s="23"/>
    </row>
    <row r="20" spans="1:3" ht="21.75" customHeight="1" x14ac:dyDescent="0.25">
      <c r="A20" s="24">
        <v>2.6</v>
      </c>
      <c r="B20" s="34" t="s">
        <v>118</v>
      </c>
      <c r="C20" s="23"/>
    </row>
    <row r="21" spans="1:3" ht="21.75" customHeight="1" x14ac:dyDescent="0.25">
      <c r="A21" s="24">
        <v>3</v>
      </c>
      <c r="B21" s="34" t="s">
        <v>123</v>
      </c>
      <c r="C21" s="23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9" sqref="A9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29" t="s">
        <v>9</v>
      </c>
    </row>
    <row r="2" spans="1:3" x14ac:dyDescent="0.25">
      <c r="C2" s="29" t="s">
        <v>238</v>
      </c>
    </row>
    <row r="4" spans="1:3" ht="15.75" x14ac:dyDescent="0.25">
      <c r="B4" s="74" t="s">
        <v>128</v>
      </c>
      <c r="C4" s="74"/>
    </row>
    <row r="5" spans="1:3" ht="15.75" x14ac:dyDescent="0.25">
      <c r="B5" s="74"/>
      <c r="C5" s="74"/>
    </row>
    <row r="6" spans="1:3" ht="15.75" x14ac:dyDescent="0.25">
      <c r="B6" s="6"/>
      <c r="C6" s="7" t="s">
        <v>239</v>
      </c>
    </row>
    <row r="7" spans="1:3" ht="15.75" x14ac:dyDescent="0.25">
      <c r="B7" s="6"/>
      <c r="C7" s="6"/>
    </row>
    <row r="8" spans="1:3" s="39" customFormat="1" ht="15.75" x14ac:dyDescent="0.25">
      <c r="A8" s="6" t="s">
        <v>148</v>
      </c>
      <c r="B8" s="6"/>
      <c r="C8" s="6"/>
    </row>
    <row r="9" spans="1:3" s="39" customFormat="1" ht="15.75" x14ac:dyDescent="0.25">
      <c r="A9" s="6" t="s">
        <v>251</v>
      </c>
      <c r="B9" s="6"/>
      <c r="C9" s="6"/>
    </row>
    <row r="10" spans="1:3" s="39" customFormat="1" ht="15.75" x14ac:dyDescent="0.25">
      <c r="A10" s="6"/>
      <c r="B10" s="6"/>
      <c r="C10" s="6"/>
    </row>
    <row r="11" spans="1:3" ht="15.75" x14ac:dyDescent="0.25">
      <c r="B11" s="6"/>
      <c r="C11" s="1" t="s">
        <v>82</v>
      </c>
    </row>
    <row r="12" spans="1:3" s="33" customFormat="1" ht="33" customHeight="1" x14ac:dyDescent="0.25">
      <c r="A12" s="78" t="s">
        <v>20</v>
      </c>
      <c r="B12" s="76" t="s">
        <v>119</v>
      </c>
      <c r="C12" s="76" t="s">
        <v>129</v>
      </c>
    </row>
    <row r="13" spans="1:3" s="32" customFormat="1" x14ac:dyDescent="0.25">
      <c r="A13" s="79"/>
      <c r="B13" s="77"/>
      <c r="C13" s="77"/>
    </row>
    <row r="14" spans="1:3" ht="21.75" customHeight="1" x14ac:dyDescent="0.25">
      <c r="A14" s="24">
        <v>1</v>
      </c>
      <c r="B14" s="34" t="s">
        <v>130</v>
      </c>
      <c r="C14" s="23" t="s">
        <v>117</v>
      </c>
    </row>
    <row r="15" spans="1:3" ht="15.75" x14ac:dyDescent="0.25">
      <c r="A15" s="30">
        <v>2</v>
      </c>
      <c r="B15" s="34" t="s">
        <v>131</v>
      </c>
      <c r="C15" s="23"/>
    </row>
    <row r="16" spans="1:3" s="1" customFormat="1" ht="15.75" x14ac:dyDescent="0.25">
      <c r="A16" s="24">
        <v>2.1</v>
      </c>
      <c r="B16" s="35" t="s">
        <v>122</v>
      </c>
      <c r="C16" s="22"/>
    </row>
    <row r="17" spans="1:3" ht="15.75" x14ac:dyDescent="0.25">
      <c r="A17" s="24">
        <v>2.2000000000000002</v>
      </c>
      <c r="B17" s="34" t="s">
        <v>118</v>
      </c>
      <c r="C17" s="23"/>
    </row>
    <row r="18" spans="1:3" ht="15.75" x14ac:dyDescent="0.25">
      <c r="A18" s="24">
        <v>2.2999999999999998</v>
      </c>
      <c r="B18" s="34" t="s">
        <v>118</v>
      </c>
      <c r="C18" s="23"/>
    </row>
    <row r="19" spans="1:3" ht="15.75" x14ac:dyDescent="0.25">
      <c r="A19" s="24">
        <v>3</v>
      </c>
      <c r="B19" s="34" t="s">
        <v>161</v>
      </c>
      <c r="C19" s="23"/>
    </row>
    <row r="20" spans="1:3" ht="15.75" x14ac:dyDescent="0.25">
      <c r="A20" s="24">
        <v>4</v>
      </c>
      <c r="B20" s="35" t="s">
        <v>132</v>
      </c>
      <c r="C20" s="23" t="s">
        <v>117</v>
      </c>
    </row>
    <row r="21" spans="1:3" ht="21.75" customHeight="1" x14ac:dyDescent="0.25">
      <c r="A21" s="24">
        <v>5</v>
      </c>
      <c r="B21" s="35" t="s">
        <v>133</v>
      </c>
      <c r="C21" s="23"/>
    </row>
    <row r="22" spans="1:3" ht="21.75" customHeight="1" x14ac:dyDescent="0.25">
      <c r="A22" s="24">
        <v>5.0999999999999996</v>
      </c>
      <c r="B22" s="34" t="s">
        <v>118</v>
      </c>
      <c r="C22" s="23"/>
    </row>
    <row r="23" spans="1:3" ht="21.75" customHeight="1" x14ac:dyDescent="0.25">
      <c r="A23" s="24">
        <v>5.2</v>
      </c>
      <c r="B23" s="34" t="s">
        <v>118</v>
      </c>
      <c r="C23" s="23"/>
    </row>
    <row r="24" spans="1:3" ht="15.75" x14ac:dyDescent="0.25">
      <c r="A24" s="25">
        <v>5.3</v>
      </c>
      <c r="B24" s="34" t="s">
        <v>118</v>
      </c>
      <c r="C24" s="25"/>
    </row>
    <row r="25" spans="1:3" x14ac:dyDescent="0.25">
      <c r="A25" s="25">
        <v>6</v>
      </c>
      <c r="B25" s="25" t="s">
        <v>134</v>
      </c>
      <c r="C25" s="25"/>
    </row>
  </sheetData>
  <mergeCells count="5">
    <mergeCell ref="B4:C4"/>
    <mergeCell ref="B5:C5"/>
    <mergeCell ref="A12:A13"/>
    <mergeCell ref="B12:B13"/>
    <mergeCell ref="C12:C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7" sqref="A7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23.5703125" customWidth="1"/>
    <col min="5" max="5" width="16.28515625" customWidth="1"/>
    <col min="6" max="6" width="14.28515625" bestFit="1" customWidth="1"/>
    <col min="7" max="7" width="11.85546875" bestFit="1" customWidth="1"/>
    <col min="8" max="8" width="12.7109375" customWidth="1"/>
    <col min="9" max="9" width="14.85546875" customWidth="1"/>
  </cols>
  <sheetData>
    <row r="1" spans="1:9" x14ac:dyDescent="0.25">
      <c r="C1" s="16"/>
      <c r="G1" s="16" t="s">
        <v>9</v>
      </c>
    </row>
    <row r="2" spans="1:9" x14ac:dyDescent="0.25">
      <c r="C2" s="16"/>
      <c r="G2" s="16" t="s">
        <v>240</v>
      </c>
    </row>
    <row r="3" spans="1:9" x14ac:dyDescent="0.25">
      <c r="B3" s="29"/>
      <c r="C3" s="29"/>
      <c r="D3" s="29"/>
      <c r="E3" s="29"/>
    </row>
    <row r="4" spans="1:9" ht="19.5" x14ac:dyDescent="0.25">
      <c r="A4" s="62" t="s">
        <v>162</v>
      </c>
      <c r="B4" s="62"/>
      <c r="C4" s="62"/>
      <c r="D4" s="62"/>
      <c r="E4" s="62"/>
      <c r="F4" s="62"/>
      <c r="G4" s="62"/>
      <c r="H4" s="62"/>
      <c r="I4" s="62"/>
    </row>
    <row r="5" spans="1:9" x14ac:dyDescent="0.25">
      <c r="C5" s="7"/>
      <c r="D5" s="7"/>
      <c r="E5" s="7"/>
      <c r="H5" s="7"/>
      <c r="I5" s="7" t="s">
        <v>241</v>
      </c>
    </row>
    <row r="6" spans="1:9" x14ac:dyDescent="0.25">
      <c r="A6" t="s">
        <v>83</v>
      </c>
      <c r="B6" s="3"/>
    </row>
    <row r="7" spans="1:9" x14ac:dyDescent="0.25">
      <c r="A7" t="s">
        <v>252</v>
      </c>
    </row>
    <row r="8" spans="1:9" x14ac:dyDescent="0.25">
      <c r="G8" s="1"/>
      <c r="I8" s="1" t="s">
        <v>82</v>
      </c>
    </row>
    <row r="9" spans="1:9" ht="90" x14ac:dyDescent="0.25">
      <c r="A9" s="27" t="s">
        <v>20</v>
      </c>
      <c r="B9" s="28" t="s">
        <v>135</v>
      </c>
      <c r="C9" s="14" t="s">
        <v>136</v>
      </c>
      <c r="D9" s="26" t="s">
        <v>86</v>
      </c>
      <c r="E9" s="14" t="s">
        <v>163</v>
      </c>
      <c r="F9" s="14" t="s">
        <v>165</v>
      </c>
      <c r="G9" s="14" t="s">
        <v>138</v>
      </c>
      <c r="H9" s="14" t="s">
        <v>139</v>
      </c>
      <c r="I9" s="14" t="s">
        <v>164</v>
      </c>
    </row>
    <row r="10" spans="1:9" x14ac:dyDescent="0.25">
      <c r="A10" s="4"/>
      <c r="B10" s="19" t="s">
        <v>149</v>
      </c>
      <c r="C10" s="15"/>
      <c r="D10" s="15"/>
      <c r="E10" s="15"/>
      <c r="F10" s="15"/>
      <c r="G10" s="5"/>
      <c r="H10" s="18"/>
      <c r="I10" s="15"/>
    </row>
    <row r="11" spans="1:9" x14ac:dyDescent="0.25">
      <c r="A11" s="4"/>
      <c r="B11" s="31"/>
      <c r="C11" s="15"/>
      <c r="D11" s="15"/>
      <c r="E11" s="15"/>
      <c r="F11" s="15"/>
      <c r="G11" s="15"/>
      <c r="H11" s="31"/>
      <c r="I11" s="15"/>
    </row>
    <row r="12" spans="1:9" x14ac:dyDescent="0.25">
      <c r="A12" s="4"/>
      <c r="B12" s="31"/>
      <c r="C12" s="15"/>
      <c r="D12" s="15"/>
      <c r="E12" s="15"/>
      <c r="F12" s="15"/>
      <c r="G12" s="15"/>
      <c r="H12" s="31"/>
      <c r="I12" s="15"/>
    </row>
    <row r="13" spans="1:9" x14ac:dyDescent="0.25">
      <c r="A13" s="4"/>
      <c r="B13" s="31"/>
      <c r="C13" s="5"/>
      <c r="D13" s="5"/>
      <c r="E13" s="5"/>
      <c r="F13" s="5"/>
      <c r="G13" s="5"/>
      <c r="H13" s="31"/>
      <c r="I13" s="5"/>
    </row>
    <row r="14" spans="1:9" x14ac:dyDescent="0.25">
      <c r="A14" s="4"/>
      <c r="B14" s="18"/>
      <c r="C14" s="5"/>
      <c r="D14" s="5"/>
      <c r="E14" s="5"/>
      <c r="F14" s="5"/>
      <c r="G14" s="5"/>
      <c r="H14" s="18"/>
      <c r="I14" s="5"/>
    </row>
    <row r="15" spans="1:9" x14ac:dyDescent="0.25">
      <c r="A15" s="4"/>
      <c r="B15" s="31"/>
      <c r="C15" s="5"/>
      <c r="D15" s="5"/>
      <c r="E15" s="5"/>
      <c r="F15" s="5"/>
      <c r="G15" s="5"/>
      <c r="H15" s="31"/>
      <c r="I15" s="5"/>
    </row>
    <row r="16" spans="1:9" x14ac:dyDescent="0.25">
      <c r="A16" s="4"/>
      <c r="B16" s="31"/>
      <c r="C16" s="5"/>
      <c r="D16" s="5"/>
      <c r="E16" s="5"/>
      <c r="F16" s="5"/>
      <c r="G16" s="5"/>
      <c r="H16" s="31"/>
      <c r="I16" s="5"/>
    </row>
  </sheetData>
  <mergeCells count="1">
    <mergeCell ref="A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9" sqref="A9"/>
    </sheetView>
  </sheetViews>
  <sheetFormatPr defaultRowHeight="15" x14ac:dyDescent="0.25"/>
  <cols>
    <col min="1" max="1" width="4" customWidth="1"/>
    <col min="2" max="2" width="28.5703125" customWidth="1"/>
    <col min="3" max="3" width="18.7109375" bestFit="1" customWidth="1"/>
    <col min="4" max="4" width="22.42578125" customWidth="1"/>
    <col min="5" max="5" width="15.7109375" customWidth="1"/>
    <col min="6" max="6" width="23.42578125" customWidth="1"/>
  </cols>
  <sheetData>
    <row r="1" spans="1:6" x14ac:dyDescent="0.25">
      <c r="C1" s="16"/>
      <c r="E1" s="16" t="s">
        <v>9</v>
      </c>
      <c r="F1" s="16"/>
    </row>
    <row r="2" spans="1:6" x14ac:dyDescent="0.25">
      <c r="C2" s="16"/>
      <c r="E2" s="16" t="s">
        <v>166</v>
      </c>
      <c r="F2" s="16"/>
    </row>
    <row r="3" spans="1:6" x14ac:dyDescent="0.25">
      <c r="B3" s="29"/>
      <c r="C3" s="29"/>
      <c r="D3" s="29"/>
    </row>
    <row r="4" spans="1:6" ht="19.5" x14ac:dyDescent="0.3">
      <c r="A4" s="80" t="s">
        <v>141</v>
      </c>
      <c r="B4" s="80"/>
      <c r="C4" s="80"/>
      <c r="D4" s="80"/>
      <c r="E4" s="80"/>
      <c r="F4" s="80"/>
    </row>
    <row r="5" spans="1:6" ht="19.5" x14ac:dyDescent="0.25">
      <c r="A5" s="62" t="s">
        <v>140</v>
      </c>
      <c r="B5" s="62"/>
      <c r="C5" s="62"/>
      <c r="D5" s="62"/>
      <c r="E5" s="62"/>
      <c r="F5" s="62"/>
    </row>
    <row r="6" spans="1:6" x14ac:dyDescent="0.25">
      <c r="C6" s="7"/>
      <c r="D6" s="7"/>
      <c r="E6" s="7"/>
      <c r="F6" s="7" t="s">
        <v>242</v>
      </c>
    </row>
    <row r="7" spans="1:6" x14ac:dyDescent="0.25">
      <c r="C7" s="7"/>
      <c r="D7" s="7"/>
      <c r="E7" s="7"/>
    </row>
    <row r="8" spans="1:6" x14ac:dyDescent="0.25">
      <c r="A8" t="s">
        <v>83</v>
      </c>
      <c r="B8" s="3"/>
    </row>
    <row r="9" spans="1:6" x14ac:dyDescent="0.25">
      <c r="A9" t="s">
        <v>253</v>
      </c>
      <c r="E9" s="1"/>
      <c r="F9" s="1"/>
    </row>
    <row r="10" spans="1:6" x14ac:dyDescent="0.25">
      <c r="E10" s="1"/>
      <c r="F10" s="1" t="s">
        <v>82</v>
      </c>
    </row>
    <row r="11" spans="1:6" ht="30" customHeight="1" x14ac:dyDescent="0.25">
      <c r="A11" s="64" t="s">
        <v>20</v>
      </c>
      <c r="B11" s="66" t="s">
        <v>135</v>
      </c>
      <c r="C11" s="66" t="s">
        <v>167</v>
      </c>
      <c r="D11" s="66" t="s">
        <v>168</v>
      </c>
      <c r="E11" s="81" t="s">
        <v>169</v>
      </c>
      <c r="F11" s="82"/>
    </row>
    <row r="12" spans="1:6" x14ac:dyDescent="0.25">
      <c r="A12" s="65"/>
      <c r="B12" s="67"/>
      <c r="C12" s="67"/>
      <c r="D12" s="67"/>
      <c r="E12" s="42" t="s">
        <v>170</v>
      </c>
      <c r="F12" s="42" t="s">
        <v>171</v>
      </c>
    </row>
    <row r="13" spans="1:6" x14ac:dyDescent="0.25">
      <c r="A13" s="4"/>
      <c r="B13" s="31" t="s">
        <v>117</v>
      </c>
      <c r="C13" s="15"/>
      <c r="D13" s="15"/>
      <c r="E13" s="15"/>
      <c r="F13" s="15"/>
    </row>
    <row r="14" spans="1:6" x14ac:dyDescent="0.25">
      <c r="A14" s="4"/>
      <c r="B14" s="31"/>
      <c r="C14" s="15"/>
      <c r="D14" s="15"/>
      <c r="E14" s="15"/>
      <c r="F14" s="15"/>
    </row>
    <row r="15" spans="1:6" x14ac:dyDescent="0.25">
      <c r="A15" s="4"/>
      <c r="B15" s="31"/>
      <c r="C15" s="5"/>
      <c r="D15" s="5"/>
      <c r="E15" s="5"/>
      <c r="F15" s="5"/>
    </row>
    <row r="16" spans="1:6" x14ac:dyDescent="0.25">
      <c r="A16" s="4"/>
      <c r="B16" s="18"/>
      <c r="C16" s="5"/>
      <c r="D16" s="5"/>
      <c r="E16" s="5"/>
      <c r="F16" s="5"/>
    </row>
    <row r="17" spans="1:6" x14ac:dyDescent="0.25">
      <c r="A17" s="4"/>
      <c r="B17" s="31"/>
      <c r="C17" s="5"/>
      <c r="D17" s="5"/>
      <c r="E17" s="5"/>
      <c r="F17" s="5"/>
    </row>
    <row r="18" spans="1:6" x14ac:dyDescent="0.25">
      <c r="A18" s="4"/>
      <c r="B18" s="31"/>
      <c r="C18" s="5"/>
      <c r="D18" s="5"/>
      <c r="E18" s="5"/>
      <c r="F18" s="5"/>
    </row>
  </sheetData>
  <mergeCells count="7">
    <mergeCell ref="A5:F5"/>
    <mergeCell ref="A4:F4"/>
    <mergeCell ref="E11:F11"/>
    <mergeCell ref="D11:D12"/>
    <mergeCell ref="C11:C12"/>
    <mergeCell ref="B11:B12"/>
    <mergeCell ref="A11:A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0" sqref="A10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16"/>
      <c r="D1" s="16"/>
      <c r="E1" s="16" t="s">
        <v>9</v>
      </c>
      <c r="F1" s="16"/>
    </row>
    <row r="2" spans="1:6" x14ac:dyDescent="0.25">
      <c r="C2" s="16"/>
      <c r="D2" s="16"/>
      <c r="E2" s="16" t="s">
        <v>176</v>
      </c>
      <c r="F2" s="16"/>
    </row>
    <row r="3" spans="1:6" x14ac:dyDescent="0.25">
      <c r="B3" s="29"/>
      <c r="C3" s="29"/>
      <c r="D3" s="41"/>
      <c r="E3" s="29"/>
    </row>
    <row r="4" spans="1:6" ht="19.5" x14ac:dyDescent="0.3">
      <c r="A4" s="80" t="s">
        <v>177</v>
      </c>
      <c r="B4" s="80"/>
      <c r="C4" s="80"/>
      <c r="D4" s="80"/>
      <c r="E4" s="80"/>
      <c r="F4" s="80"/>
    </row>
    <row r="5" spans="1:6" ht="19.5" x14ac:dyDescent="0.3">
      <c r="A5" s="80" t="s">
        <v>178</v>
      </c>
      <c r="B5" s="80"/>
      <c r="C5" s="80"/>
      <c r="D5" s="80"/>
      <c r="E5" s="80"/>
      <c r="F5" s="80"/>
    </row>
    <row r="6" spans="1:6" ht="19.5" x14ac:dyDescent="0.3">
      <c r="A6" s="80" t="s">
        <v>179</v>
      </c>
      <c r="B6" s="80"/>
      <c r="C6" s="80"/>
      <c r="D6" s="80"/>
      <c r="E6" s="80"/>
      <c r="F6" s="80"/>
    </row>
    <row r="7" spans="1:6" x14ac:dyDescent="0.25">
      <c r="C7" s="7"/>
      <c r="D7" s="7"/>
      <c r="E7" s="7"/>
      <c r="F7" s="7" t="s">
        <v>244</v>
      </c>
    </row>
    <row r="8" spans="1:6" x14ac:dyDescent="0.25">
      <c r="C8" s="7"/>
      <c r="D8" s="7"/>
      <c r="E8" s="7"/>
      <c r="F8" s="7"/>
    </row>
    <row r="9" spans="1:6" x14ac:dyDescent="0.25">
      <c r="A9" t="s">
        <v>83</v>
      </c>
      <c r="B9" s="3"/>
    </row>
    <row r="10" spans="1:6" x14ac:dyDescent="0.25">
      <c r="A10" t="s">
        <v>254</v>
      </c>
      <c r="F10" s="1"/>
    </row>
    <row r="11" spans="1:6" x14ac:dyDescent="0.25">
      <c r="F11" s="1"/>
    </row>
    <row r="12" spans="1:6" ht="45" x14ac:dyDescent="0.25">
      <c r="A12" s="27" t="s">
        <v>20</v>
      </c>
      <c r="B12" s="28" t="s">
        <v>142</v>
      </c>
      <c r="C12" s="14" t="s">
        <v>180</v>
      </c>
      <c r="D12" s="14" t="s">
        <v>181</v>
      </c>
      <c r="E12" s="14" t="s">
        <v>143</v>
      </c>
      <c r="F12" s="14" t="s">
        <v>173</v>
      </c>
    </row>
    <row r="13" spans="1:6" x14ac:dyDescent="0.25">
      <c r="A13" s="4"/>
      <c r="B13" s="19" t="s">
        <v>149</v>
      </c>
      <c r="C13" s="15"/>
      <c r="D13" s="15"/>
      <c r="E13" s="15"/>
      <c r="F13" s="15"/>
    </row>
    <row r="14" spans="1:6" x14ac:dyDescent="0.25">
      <c r="A14" s="4"/>
      <c r="B14" s="31"/>
      <c r="C14" s="15"/>
      <c r="D14" s="15"/>
      <c r="E14" s="15"/>
      <c r="F14" s="15"/>
    </row>
    <row r="15" spans="1:6" x14ac:dyDescent="0.25">
      <c r="A15" s="4"/>
      <c r="B15" s="31"/>
      <c r="C15" s="15"/>
      <c r="D15" s="15"/>
      <c r="E15" s="15"/>
      <c r="F15" s="15"/>
    </row>
    <row r="16" spans="1:6" x14ac:dyDescent="0.25">
      <c r="A16" s="4"/>
      <c r="B16" s="31"/>
      <c r="C16" s="5"/>
      <c r="D16" s="5"/>
      <c r="E16" s="5"/>
      <c r="F16" s="5"/>
    </row>
    <row r="17" spans="1:6" x14ac:dyDescent="0.25">
      <c r="A17" s="4"/>
      <c r="B17" s="18"/>
      <c r="C17" s="5"/>
      <c r="D17" s="5"/>
      <c r="E17" s="5"/>
      <c r="F17" s="5"/>
    </row>
    <row r="18" spans="1:6" x14ac:dyDescent="0.25">
      <c r="A18" s="4"/>
      <c r="B18" s="31"/>
      <c r="C18" s="5"/>
      <c r="D18" s="5"/>
      <c r="E18" s="5"/>
      <c r="F18" s="5"/>
    </row>
    <row r="19" spans="1:6" x14ac:dyDescent="0.25">
      <c r="A19" s="4"/>
      <c r="B19" s="31"/>
      <c r="C19" s="5"/>
      <c r="D19" s="5"/>
      <c r="E19" s="5"/>
      <c r="F19" s="5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8" sqref="A8"/>
    </sheetView>
  </sheetViews>
  <sheetFormatPr defaultRowHeight="15" x14ac:dyDescent="0.25"/>
  <cols>
    <col min="1" max="1" width="14" customWidth="1"/>
    <col min="2" max="2" width="14.85546875" customWidth="1"/>
    <col min="3" max="3" width="15.85546875" bestFit="1" customWidth="1"/>
    <col min="4" max="4" width="16.5703125" customWidth="1"/>
    <col min="5" max="5" width="14.28515625" bestFit="1" customWidth="1"/>
    <col min="6" max="6" width="15.7109375" customWidth="1"/>
    <col min="7" max="7" width="23.42578125" customWidth="1"/>
    <col min="8" max="8" width="12.42578125" customWidth="1"/>
    <col min="9" max="9" width="11.7109375" customWidth="1"/>
    <col min="11" max="11" width="10.7109375" customWidth="1"/>
  </cols>
  <sheetData>
    <row r="1" spans="1:11" x14ac:dyDescent="0.25">
      <c r="C1" s="16"/>
      <c r="G1" s="16"/>
      <c r="H1" s="16" t="s">
        <v>9</v>
      </c>
    </row>
    <row r="2" spans="1:11" x14ac:dyDescent="0.25">
      <c r="C2" s="16"/>
      <c r="G2" s="16"/>
      <c r="H2" s="16" t="s">
        <v>218</v>
      </c>
    </row>
    <row r="3" spans="1:11" x14ac:dyDescent="0.25">
      <c r="B3" s="41"/>
      <c r="C3" s="41"/>
      <c r="D3" s="41"/>
      <c r="E3" s="41"/>
    </row>
    <row r="4" spans="1:11" ht="19.5" x14ac:dyDescent="0.3">
      <c r="A4" s="36"/>
      <c r="B4" s="36"/>
      <c r="C4" s="36" t="s">
        <v>219</v>
      </c>
      <c r="D4" s="36"/>
      <c r="E4" s="36"/>
      <c r="F4" s="36"/>
      <c r="G4" s="36"/>
    </row>
    <row r="5" spans="1:11" x14ac:dyDescent="0.25">
      <c r="C5" s="7"/>
      <c r="D5" s="7"/>
      <c r="E5" s="7"/>
      <c r="G5" s="7"/>
      <c r="H5" s="7"/>
      <c r="I5" s="7" t="s">
        <v>220</v>
      </c>
    </row>
    <row r="6" spans="1:11" x14ac:dyDescent="0.25">
      <c r="C6" s="7"/>
      <c r="D6" s="7"/>
      <c r="E6" s="7"/>
      <c r="F6" s="7"/>
    </row>
    <row r="7" spans="1:11" x14ac:dyDescent="0.25">
      <c r="A7" t="s">
        <v>83</v>
      </c>
      <c r="B7" s="3"/>
    </row>
    <row r="8" spans="1:11" x14ac:dyDescent="0.25">
      <c r="A8" s="54" t="s">
        <v>254</v>
      </c>
      <c r="B8" s="54"/>
      <c r="C8" s="54"/>
      <c r="D8" s="54"/>
      <c r="E8" s="54"/>
      <c r="G8" s="1"/>
    </row>
    <row r="9" spans="1:11" x14ac:dyDescent="0.25">
      <c r="F9" s="1"/>
      <c r="G9" s="1"/>
      <c r="H9" s="1" t="s">
        <v>82</v>
      </c>
    </row>
    <row r="10" spans="1:11" ht="120" x14ac:dyDescent="0.25">
      <c r="A10" s="40" t="s">
        <v>221</v>
      </c>
      <c r="B10" s="40" t="s">
        <v>222</v>
      </c>
      <c r="C10" s="14" t="s">
        <v>223</v>
      </c>
      <c r="D10" s="14" t="s">
        <v>224</v>
      </c>
      <c r="E10" s="14" t="s">
        <v>225</v>
      </c>
      <c r="F10" s="14" t="s">
        <v>137</v>
      </c>
      <c r="G10" s="14" t="s">
        <v>226</v>
      </c>
      <c r="H10" s="14" t="s">
        <v>228</v>
      </c>
      <c r="I10" s="14" t="s">
        <v>227</v>
      </c>
      <c r="J10" s="14" t="s">
        <v>229</v>
      </c>
      <c r="K10" s="14" t="s">
        <v>230</v>
      </c>
    </row>
    <row r="11" spans="1:11" x14ac:dyDescent="0.25">
      <c r="A11" s="4" t="s">
        <v>117</v>
      </c>
      <c r="B11" s="19"/>
      <c r="C11" s="15"/>
      <c r="D11" s="15"/>
      <c r="E11" s="15"/>
      <c r="F11" s="15"/>
      <c r="G11" s="5"/>
      <c r="H11" s="5"/>
      <c r="I11" s="5"/>
      <c r="J11" s="5"/>
      <c r="K11" s="5"/>
    </row>
    <row r="12" spans="1:11" x14ac:dyDescent="0.25">
      <c r="A12" s="4"/>
      <c r="B12" s="31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5">
      <c r="A13" s="4"/>
      <c r="B13" s="31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5">
      <c r="A14" s="4"/>
      <c r="B14" s="31"/>
      <c r="C14" s="5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4"/>
      <c r="B15" s="18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4"/>
      <c r="B16" s="31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4"/>
      <c r="B17" s="31"/>
      <c r="C17" s="5"/>
      <c r="D17" s="5"/>
      <c r="E17" s="5"/>
      <c r="F17" s="5"/>
      <c r="G17" s="5"/>
      <c r="H17" s="5"/>
      <c r="I17" s="5"/>
      <c r="J17" s="5"/>
      <c r="K1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 дугаар хавсралт</vt:lpstr>
      <vt:lpstr>9 дүгээр хавсралт</vt:lpstr>
      <vt:lpstr>3 дугаар хавсралт</vt:lpstr>
      <vt:lpstr>5 дугаар хавсралт</vt:lpstr>
      <vt:lpstr>6 дугаар хавсралт</vt:lpstr>
      <vt:lpstr>7 дугаар хавсралт</vt:lpstr>
      <vt:lpstr>8 дугаар хавсралт</vt:lpstr>
      <vt:lpstr>10 дугаар хавсралт</vt:lpstr>
      <vt:lpstr>22 дугаар хавсралт</vt:lpstr>
      <vt:lpstr>23 дугаар хавсралт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Даваахүү.Г х/ч ЦЕГ, СХГ</cp:lastModifiedBy>
  <cp:lastPrinted>2016-05-03T00:57:03Z</cp:lastPrinted>
  <dcterms:created xsi:type="dcterms:W3CDTF">2015-11-02T08:20:31Z</dcterms:created>
  <dcterms:modified xsi:type="dcterms:W3CDTF">2016-06-02T10:27:50Z</dcterms:modified>
</cp:coreProperties>
</file>