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0545"/>
  </bookViews>
  <sheets>
    <sheet name="торгуулийн орлого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D36" i="1"/>
  <c r="D35" i="1"/>
  <c r="D18" i="1"/>
  <c r="D15" i="1"/>
  <c r="D14" i="1"/>
  <c r="D13" i="1"/>
  <c r="D12" i="1"/>
  <c r="D11" i="1"/>
  <c r="B12" i="1" l="1"/>
  <c r="B13" i="1"/>
  <c r="B14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11" i="1"/>
</calcChain>
</file>

<file path=xl/sharedStrings.xml><?xml version="1.0" encoding="utf-8"?>
<sst xmlns="http://schemas.openxmlformats.org/spreadsheetml/2006/main" count="38" uniqueCount="38">
  <si>
    <t>д/д</t>
  </si>
  <si>
    <t>Газар,хэлтсийн нэр</t>
  </si>
  <si>
    <t xml:space="preserve">Тушаасан орлого </t>
  </si>
  <si>
    <t>Улаанбаатар хотын ЦГ</t>
  </si>
  <si>
    <t>ТЗ дахь ЦХ</t>
  </si>
  <si>
    <t>Хамгаалалтын 2-р газар</t>
  </si>
  <si>
    <t>Хамгаалалтын 3-р газар</t>
  </si>
  <si>
    <t>ИАТ Цагдаагийн хэлтэс</t>
  </si>
  <si>
    <t>Архангай аймгийн ЦГ</t>
  </si>
  <si>
    <t>Баянхонгор аймгийн ЦГ</t>
  </si>
  <si>
    <t>Баян-Өлгий аймгийн ЦГ</t>
  </si>
  <si>
    <t>Булган аймгийн ЦГ</t>
  </si>
  <si>
    <t>Говь-Алтай аймгийн ЦГ</t>
  </si>
  <si>
    <t>Говьсүмбэр аймгийн ЦГ</t>
  </si>
  <si>
    <t>Дархан-Уул аймгийн ЦГ</t>
  </si>
  <si>
    <t>Дундговь аймгийн ЦГ</t>
  </si>
  <si>
    <t>Дорноговь аймгийн ЦГ</t>
  </si>
  <si>
    <t>Дорнод аймгийн ЦГ</t>
  </si>
  <si>
    <t>Завхан аймгийн ЦГ</t>
  </si>
  <si>
    <t>Замын-Үүд сумын ЦГ</t>
  </si>
  <si>
    <t>Увс аймгийн ЦГ</t>
  </si>
  <si>
    <t>Төв аймгийн ЦГ</t>
  </si>
  <si>
    <t>Сүхбаатар аймгийн ЦГ</t>
  </si>
  <si>
    <t>Сэлэнгэ аймгийн ЦГ</t>
  </si>
  <si>
    <t>Мандал сумын ЦХ</t>
  </si>
  <si>
    <t>Орхон аймгийн ЦГ</t>
  </si>
  <si>
    <t>Өмнөговь аймгийн ЦГ</t>
  </si>
  <si>
    <t>Өвөрхангай аймгийн ЦГ</t>
  </si>
  <si>
    <t>Өвөрхангай аймаг Хархорин ЦХ</t>
  </si>
  <si>
    <t>Ховд аймгийн ЦГ</t>
  </si>
  <si>
    <t>Хөвсгөл аймгийн ЦГ</t>
  </si>
  <si>
    <t>Хэнтий аймгийн ЦГ</t>
  </si>
  <si>
    <t>Дүн</t>
  </si>
  <si>
    <t>САНХҮҮ ХАНГАМЖИЙН ГАЗАР</t>
  </si>
  <si>
    <t>Хамгаалалтын 1-р газар</t>
  </si>
  <si>
    <t>ЦАГДААГИЙН БАЙГУУЛЛАГААС ОРОН НУТГИЙН БОЛОН УЛСЫН</t>
  </si>
  <si>
    <t>ТӨСӨВТ ОРУУЛСАН ТОРГУУЛИЙН ОРЛОГЫН 2015 ОНЫ</t>
  </si>
  <si>
    <t>11  ДҮГЭЭР САРЫН 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</si>
</sst>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yyyy/mm/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43" fontId="2" fillId="2" borderId="5" xfId="1" applyFont="1" applyFill="1" applyBorder="1" applyAlignment="1">
      <alignment horizontal="right"/>
    </xf>
    <xf numFmtId="43" fontId="2" fillId="2" borderId="5" xfId="1" applyFont="1" applyFill="1" applyBorder="1" applyAlignment="1"/>
    <xf numFmtId="43" fontId="2" fillId="2" borderId="1" xfId="1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0" borderId="0" xfId="0" applyFont="1"/>
    <xf numFmtId="43" fontId="3" fillId="2" borderId="1" xfId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4"/>
  <sheetViews>
    <sheetView tabSelected="1" topLeftCell="A11" workbookViewId="0">
      <selection activeCell="D41" sqref="D41"/>
    </sheetView>
  </sheetViews>
  <sheetFormatPr defaultRowHeight="15" x14ac:dyDescent="0.25"/>
  <cols>
    <col min="2" max="2" width="3.7109375" bestFit="1" customWidth="1"/>
    <col min="3" max="3" width="40.28515625" customWidth="1"/>
    <col min="4" max="4" width="32.7109375" customWidth="1"/>
  </cols>
  <sheetData>
    <row r="4" spans="2:5" ht="15.75" x14ac:dyDescent="0.25">
      <c r="B4" s="15" t="s">
        <v>35</v>
      </c>
      <c r="C4" s="15"/>
      <c r="D4" s="15"/>
      <c r="E4" s="1"/>
    </row>
    <row r="5" spans="2:5" s="1" customFormat="1" x14ac:dyDescent="0.25">
      <c r="B5" s="14" t="s">
        <v>36</v>
      </c>
      <c r="C5" s="14"/>
      <c r="D5" s="14"/>
    </row>
    <row r="6" spans="2:5" s="1" customFormat="1" ht="15.75" x14ac:dyDescent="0.25">
      <c r="B6" s="15" t="s">
        <v>37</v>
      </c>
      <c r="C6" s="15"/>
      <c r="D6" s="15"/>
    </row>
    <row r="7" spans="2:5" ht="15.75" x14ac:dyDescent="0.25">
      <c r="B7" s="3"/>
      <c r="C7" s="4"/>
      <c r="D7" s="3"/>
    </row>
    <row r="8" spans="2:5" ht="15" customHeight="1" x14ac:dyDescent="0.25">
      <c r="B8" s="18" t="s">
        <v>0</v>
      </c>
      <c r="C8" s="18" t="s">
        <v>1</v>
      </c>
      <c r="D8" s="19" t="s">
        <v>2</v>
      </c>
    </row>
    <row r="9" spans="2:5" x14ac:dyDescent="0.25">
      <c r="B9" s="18"/>
      <c r="C9" s="18"/>
      <c r="D9" s="20"/>
    </row>
    <row r="10" spans="2:5" ht="15.75" x14ac:dyDescent="0.25">
      <c r="B10" s="5">
        <v>1</v>
      </c>
      <c r="C10" s="6" t="s">
        <v>3</v>
      </c>
      <c r="D10" s="7">
        <v>1044206565</v>
      </c>
    </row>
    <row r="11" spans="2:5" ht="15.75" x14ac:dyDescent="0.25">
      <c r="B11" s="5">
        <f>+B10+1</f>
        <v>2</v>
      </c>
      <c r="C11" s="6" t="s">
        <v>4</v>
      </c>
      <c r="D11" s="8">
        <f>34897700+5994300+6434300</f>
        <v>47326300</v>
      </c>
    </row>
    <row r="12" spans="2:5" s="1" customFormat="1" ht="15.75" x14ac:dyDescent="0.25">
      <c r="B12" s="5">
        <f t="shared" ref="B12:B39" si="0">+B11+1</f>
        <v>3</v>
      </c>
      <c r="C12" s="6" t="s">
        <v>34</v>
      </c>
      <c r="D12" s="8">
        <f>290000+550000</f>
        <v>840000</v>
      </c>
    </row>
    <row r="13" spans="2:5" ht="15.75" x14ac:dyDescent="0.25">
      <c r="B13" s="5">
        <f t="shared" si="0"/>
        <v>4</v>
      </c>
      <c r="C13" s="6" t="s">
        <v>5</v>
      </c>
      <c r="D13" s="8">
        <f>850000+180000+164500+160000+504000</f>
        <v>1858500</v>
      </c>
    </row>
    <row r="14" spans="2:5" ht="15.75" x14ac:dyDescent="0.25">
      <c r="B14" s="5">
        <f t="shared" si="0"/>
        <v>5</v>
      </c>
      <c r="C14" s="6" t="s">
        <v>6</v>
      </c>
      <c r="D14" s="8">
        <f>1425000+301000+260000+10000+90500+115000</f>
        <v>2201500</v>
      </c>
    </row>
    <row r="15" spans="2:5" ht="15.75" x14ac:dyDescent="0.25">
      <c r="B15" s="5">
        <f t="shared" si="0"/>
        <v>6</v>
      </c>
      <c r="C15" s="6" t="s">
        <v>7</v>
      </c>
      <c r="D15" s="8">
        <f>410000+1934000+817000+260000+170000+440000+10000+580000</f>
        <v>4621000</v>
      </c>
    </row>
    <row r="16" spans="2:5" ht="15.75" x14ac:dyDescent="0.25">
      <c r="B16" s="5">
        <f t="shared" si="0"/>
        <v>7</v>
      </c>
      <c r="C16" s="6" t="s">
        <v>8</v>
      </c>
      <c r="D16" s="8">
        <v>162811950</v>
      </c>
    </row>
    <row r="17" spans="2:4" ht="15.75" x14ac:dyDescent="0.25">
      <c r="B17" s="5">
        <f t="shared" si="0"/>
        <v>8</v>
      </c>
      <c r="C17" s="6" t="s">
        <v>9</v>
      </c>
      <c r="D17" s="9">
        <v>160005700</v>
      </c>
    </row>
    <row r="18" spans="2:4" ht="15.75" x14ac:dyDescent="0.25">
      <c r="B18" s="5">
        <f t="shared" si="0"/>
        <v>9</v>
      </c>
      <c r="C18" s="6" t="s">
        <v>10</v>
      </c>
      <c r="D18" s="9">
        <f>19697000+10550000</f>
        <v>30247000</v>
      </c>
    </row>
    <row r="19" spans="2:4" ht="15.75" x14ac:dyDescent="0.25">
      <c r="B19" s="5">
        <f t="shared" si="0"/>
        <v>10</v>
      </c>
      <c r="C19" s="6" t="s">
        <v>11</v>
      </c>
      <c r="D19" s="9">
        <v>76484700</v>
      </c>
    </row>
    <row r="20" spans="2:4" ht="15.75" x14ac:dyDescent="0.25">
      <c r="B20" s="5">
        <f t="shared" si="0"/>
        <v>11</v>
      </c>
      <c r="C20" s="6" t="s">
        <v>12</v>
      </c>
      <c r="D20" s="9">
        <v>61688300</v>
      </c>
    </row>
    <row r="21" spans="2:4" ht="15.75" x14ac:dyDescent="0.25">
      <c r="B21" s="5">
        <f t="shared" si="0"/>
        <v>12</v>
      </c>
      <c r="C21" s="6" t="s">
        <v>13</v>
      </c>
      <c r="D21" s="9">
        <v>101358850</v>
      </c>
    </row>
    <row r="22" spans="2:4" ht="15.75" x14ac:dyDescent="0.25">
      <c r="B22" s="5">
        <f t="shared" si="0"/>
        <v>13</v>
      </c>
      <c r="C22" s="6" t="s">
        <v>14</v>
      </c>
      <c r="D22" s="9">
        <v>165983300</v>
      </c>
    </row>
    <row r="23" spans="2:4" ht="15.75" x14ac:dyDescent="0.25">
      <c r="B23" s="5">
        <f t="shared" si="0"/>
        <v>14</v>
      </c>
      <c r="C23" s="6" t="s">
        <v>15</v>
      </c>
      <c r="D23" s="9">
        <v>96480500</v>
      </c>
    </row>
    <row r="24" spans="2:4" ht="15.75" x14ac:dyDescent="0.25">
      <c r="B24" s="5">
        <f t="shared" si="0"/>
        <v>15</v>
      </c>
      <c r="C24" s="6" t="s">
        <v>16</v>
      </c>
      <c r="D24" s="9">
        <v>93388600</v>
      </c>
    </row>
    <row r="25" spans="2:4" ht="15.75" x14ac:dyDescent="0.25">
      <c r="B25" s="5">
        <f t="shared" si="0"/>
        <v>16</v>
      </c>
      <c r="C25" s="6" t="s">
        <v>17</v>
      </c>
      <c r="D25" s="9">
        <v>157752600</v>
      </c>
    </row>
    <row r="26" spans="2:4" ht="15.75" x14ac:dyDescent="0.25">
      <c r="B26" s="5">
        <f t="shared" si="0"/>
        <v>17</v>
      </c>
      <c r="C26" s="6" t="s">
        <v>18</v>
      </c>
      <c r="D26" s="9">
        <v>135165200</v>
      </c>
    </row>
    <row r="27" spans="2:4" ht="15.75" x14ac:dyDescent="0.25">
      <c r="B27" s="5">
        <f t="shared" si="0"/>
        <v>18</v>
      </c>
      <c r="C27" s="6" t="s">
        <v>19</v>
      </c>
      <c r="D27" s="9">
        <v>54249200</v>
      </c>
    </row>
    <row r="28" spans="2:4" ht="15.75" x14ac:dyDescent="0.25">
      <c r="B28" s="5">
        <f t="shared" si="0"/>
        <v>19</v>
      </c>
      <c r="C28" s="6" t="s">
        <v>20</v>
      </c>
      <c r="D28" s="9">
        <v>108820000</v>
      </c>
    </row>
    <row r="29" spans="2:4" ht="15.75" x14ac:dyDescent="0.25">
      <c r="B29" s="5">
        <f t="shared" si="0"/>
        <v>20</v>
      </c>
      <c r="C29" s="6" t="s">
        <v>21</v>
      </c>
      <c r="D29" s="9">
        <v>142857840</v>
      </c>
    </row>
    <row r="30" spans="2:4" ht="15.75" x14ac:dyDescent="0.25">
      <c r="B30" s="5">
        <f t="shared" si="0"/>
        <v>21</v>
      </c>
      <c r="C30" s="6" t="s">
        <v>22</v>
      </c>
      <c r="D30" s="9">
        <v>74609300</v>
      </c>
    </row>
    <row r="31" spans="2:4" ht="15.75" x14ac:dyDescent="0.25">
      <c r="B31" s="5">
        <f t="shared" si="0"/>
        <v>22</v>
      </c>
      <c r="C31" s="6" t="s">
        <v>23</v>
      </c>
      <c r="D31" s="9">
        <v>75075000</v>
      </c>
    </row>
    <row r="32" spans="2:4" ht="15.75" x14ac:dyDescent="0.25">
      <c r="B32" s="5">
        <f t="shared" si="0"/>
        <v>23</v>
      </c>
      <c r="C32" s="6" t="s">
        <v>24</v>
      </c>
      <c r="D32" s="9">
        <v>80023980</v>
      </c>
    </row>
    <row r="33" spans="2:4" ht="15.75" x14ac:dyDescent="0.25">
      <c r="B33" s="5">
        <f t="shared" si="0"/>
        <v>24</v>
      </c>
      <c r="C33" s="6" t="s">
        <v>25</v>
      </c>
      <c r="D33" s="9">
        <v>87620000</v>
      </c>
    </row>
    <row r="34" spans="2:4" ht="15.75" x14ac:dyDescent="0.25">
      <c r="B34" s="5">
        <f t="shared" si="0"/>
        <v>25</v>
      </c>
      <c r="C34" s="6" t="s">
        <v>26</v>
      </c>
      <c r="D34" s="9">
        <v>130961600</v>
      </c>
    </row>
    <row r="35" spans="2:4" ht="15.75" x14ac:dyDescent="0.25">
      <c r="B35" s="5">
        <f t="shared" si="0"/>
        <v>26</v>
      </c>
      <c r="C35" s="6" t="s">
        <v>27</v>
      </c>
      <c r="D35" s="9">
        <f>76684600+15442600</f>
        <v>92127200</v>
      </c>
    </row>
    <row r="36" spans="2:4" ht="15.75" x14ac:dyDescent="0.25">
      <c r="B36" s="5">
        <f t="shared" si="0"/>
        <v>27</v>
      </c>
      <c r="C36" s="6" t="s">
        <v>28</v>
      </c>
      <c r="D36" s="9">
        <f>250000+1125000+1085000+1141000+2853500+2813400+4345600</f>
        <v>13613500</v>
      </c>
    </row>
    <row r="37" spans="2:4" ht="15.75" x14ac:dyDescent="0.25">
      <c r="B37" s="5">
        <f t="shared" si="0"/>
        <v>28</v>
      </c>
      <c r="C37" s="6" t="s">
        <v>29</v>
      </c>
      <c r="D37" s="9">
        <v>59301900</v>
      </c>
    </row>
    <row r="38" spans="2:4" ht="15.75" x14ac:dyDescent="0.25">
      <c r="B38" s="5">
        <f t="shared" si="0"/>
        <v>29</v>
      </c>
      <c r="C38" s="6" t="s">
        <v>30</v>
      </c>
      <c r="D38" s="9">
        <v>111129000</v>
      </c>
    </row>
    <row r="39" spans="2:4" ht="15.75" x14ac:dyDescent="0.25">
      <c r="B39" s="5">
        <f t="shared" si="0"/>
        <v>30</v>
      </c>
      <c r="C39" s="6" t="s">
        <v>31</v>
      </c>
      <c r="D39" s="9">
        <v>184254370</v>
      </c>
    </row>
    <row r="40" spans="2:4" ht="18" customHeight="1" x14ac:dyDescent="0.25">
      <c r="B40" s="16" t="s">
        <v>32</v>
      </c>
      <c r="C40" s="17"/>
      <c r="D40" s="13">
        <f>SUM(D10:D39)</f>
        <v>3557063455</v>
      </c>
    </row>
    <row r="41" spans="2:4" ht="15.75" x14ac:dyDescent="0.25">
      <c r="B41" s="10"/>
      <c r="C41" s="10"/>
      <c r="D41" s="11"/>
    </row>
    <row r="42" spans="2:4" ht="15.75" x14ac:dyDescent="0.25">
      <c r="B42" s="12"/>
      <c r="C42" s="12"/>
      <c r="D42" s="12"/>
    </row>
    <row r="43" spans="2:4" ht="15.75" x14ac:dyDescent="0.25">
      <c r="B43" s="15" t="s">
        <v>33</v>
      </c>
      <c r="C43" s="15"/>
      <c r="D43" s="15"/>
    </row>
    <row r="44" spans="2:4" x14ac:dyDescent="0.25">
      <c r="B44" s="2"/>
      <c r="C44" s="2"/>
      <c r="D44" s="2"/>
    </row>
  </sheetData>
  <mergeCells count="8">
    <mergeCell ref="B5:D5"/>
    <mergeCell ref="B4:D4"/>
    <mergeCell ref="B43:D43"/>
    <mergeCell ref="B6:D6"/>
    <mergeCell ref="B40:C40"/>
    <mergeCell ref="B8:B9"/>
    <mergeCell ref="C8:C9"/>
    <mergeCell ref="D8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торгуулийн орлого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Баярмаа.Б энг НХЖХГ</cp:lastModifiedBy>
  <dcterms:created xsi:type="dcterms:W3CDTF">2015-11-02T08:43:36Z</dcterms:created>
  <dcterms:modified xsi:type="dcterms:W3CDTF">2015-12-18T04:54:46Z</dcterms:modified>
</cp:coreProperties>
</file>